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10 дневное меню\МОНИТОРИНГ Цикл меню осн школы сентябрь 2025\Новая 13-11-2025_10-10-18\"/>
    </mc:Choice>
  </mc:AlternateContent>
  <xr:revisionPtr revIDLastSave="0" documentId="13_ncr:1_{AA57A02C-4A8A-463F-BA3C-5C57D1ABA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69" i="1" l="1"/>
  <c r="A169" i="1"/>
  <c r="L168" i="1"/>
  <c r="J168" i="1"/>
  <c r="I168" i="1"/>
  <c r="H168" i="1"/>
  <c r="G168" i="1"/>
  <c r="F168" i="1"/>
  <c r="B160" i="1"/>
  <c r="A160" i="1"/>
  <c r="L159" i="1"/>
  <c r="L169" i="1" s="1"/>
  <c r="J159" i="1"/>
  <c r="I159" i="1"/>
  <c r="H159" i="1"/>
  <c r="G159" i="1"/>
  <c r="F159" i="1"/>
  <c r="B153" i="1"/>
  <c r="A153" i="1"/>
  <c r="L152" i="1"/>
  <c r="J152" i="1"/>
  <c r="I152" i="1"/>
  <c r="H152" i="1"/>
  <c r="G152" i="1"/>
  <c r="F152" i="1"/>
  <c r="B144" i="1"/>
  <c r="A144" i="1"/>
  <c r="L143" i="1"/>
  <c r="J143" i="1"/>
  <c r="I143" i="1"/>
  <c r="H143" i="1"/>
  <c r="G143" i="1"/>
  <c r="F143" i="1"/>
  <c r="B136" i="1"/>
  <c r="A136" i="1"/>
  <c r="L135" i="1"/>
  <c r="J135" i="1"/>
  <c r="I135" i="1"/>
  <c r="H135" i="1"/>
  <c r="G135" i="1"/>
  <c r="F135" i="1"/>
  <c r="B127" i="1"/>
  <c r="A127" i="1"/>
  <c r="L126" i="1"/>
  <c r="J126" i="1"/>
  <c r="I126" i="1"/>
  <c r="H126" i="1"/>
  <c r="G126" i="1"/>
  <c r="F126" i="1"/>
  <c r="B119" i="1"/>
  <c r="A119" i="1"/>
  <c r="L118" i="1"/>
  <c r="J118" i="1"/>
  <c r="I118" i="1"/>
  <c r="H118" i="1"/>
  <c r="G118" i="1"/>
  <c r="F118" i="1"/>
  <c r="B110" i="1"/>
  <c r="A110" i="1"/>
  <c r="L109" i="1"/>
  <c r="J109" i="1"/>
  <c r="I109" i="1"/>
  <c r="H109" i="1"/>
  <c r="G109" i="1"/>
  <c r="F109" i="1"/>
  <c r="B103" i="1"/>
  <c r="A103" i="1"/>
  <c r="L102" i="1"/>
  <c r="J102" i="1"/>
  <c r="I102" i="1"/>
  <c r="H102" i="1"/>
  <c r="G102" i="1"/>
  <c r="F102" i="1"/>
  <c r="B94" i="1"/>
  <c r="A94" i="1"/>
  <c r="L93" i="1"/>
  <c r="J93" i="1"/>
  <c r="I93" i="1"/>
  <c r="H93" i="1"/>
  <c r="G93" i="1"/>
  <c r="F93" i="1"/>
  <c r="B87" i="1"/>
  <c r="A87" i="1"/>
  <c r="L86" i="1"/>
  <c r="J86" i="1"/>
  <c r="I86" i="1"/>
  <c r="H86" i="1"/>
  <c r="G86" i="1"/>
  <c r="F86" i="1"/>
  <c r="B78" i="1"/>
  <c r="A78" i="1"/>
  <c r="L77" i="1"/>
  <c r="J77" i="1"/>
  <c r="I77" i="1"/>
  <c r="H77" i="1"/>
  <c r="G77" i="1"/>
  <c r="F77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5" i="1"/>
  <c r="A55" i="1"/>
  <c r="L54" i="1"/>
  <c r="J54" i="1"/>
  <c r="I54" i="1"/>
  <c r="H54" i="1"/>
  <c r="G54" i="1"/>
  <c r="F54" i="1"/>
  <c r="B46" i="1"/>
  <c r="A46" i="1"/>
  <c r="L45" i="1"/>
  <c r="J45" i="1"/>
  <c r="I45" i="1"/>
  <c r="H45" i="1"/>
  <c r="G45" i="1"/>
  <c r="F45" i="1"/>
  <c r="B39" i="1"/>
  <c r="A39" i="1"/>
  <c r="L38" i="1"/>
  <c r="J38" i="1"/>
  <c r="I38" i="1"/>
  <c r="H38" i="1"/>
  <c r="G38" i="1"/>
  <c r="F38" i="1"/>
  <c r="B30" i="1"/>
  <c r="A30" i="1"/>
  <c r="L29" i="1"/>
  <c r="J29" i="1"/>
  <c r="I29" i="1"/>
  <c r="H29" i="1"/>
  <c r="G29" i="1"/>
  <c r="F29" i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H12" i="1"/>
  <c r="G12" i="1"/>
  <c r="F12" i="1"/>
  <c r="F39" i="1" l="1"/>
  <c r="F136" i="1"/>
  <c r="H39" i="1"/>
  <c r="F72" i="1"/>
  <c r="J119" i="1"/>
  <c r="L23" i="1"/>
  <c r="L72" i="1"/>
  <c r="J103" i="1"/>
  <c r="L87" i="1"/>
  <c r="J169" i="1"/>
  <c r="H103" i="1"/>
  <c r="F169" i="1"/>
  <c r="L153" i="1"/>
  <c r="J153" i="1"/>
  <c r="G169" i="1"/>
  <c r="G153" i="1"/>
  <c r="G136" i="1"/>
  <c r="G119" i="1"/>
  <c r="F119" i="1"/>
  <c r="H87" i="1"/>
  <c r="I87" i="1"/>
  <c r="G72" i="1"/>
  <c r="J72" i="1"/>
  <c r="H55" i="1"/>
  <c r="J55" i="1"/>
  <c r="I55" i="1"/>
  <c r="G55" i="1"/>
  <c r="G39" i="1"/>
  <c r="F23" i="1"/>
  <c r="G23" i="1"/>
  <c r="L136" i="1"/>
  <c r="H136" i="1"/>
  <c r="L119" i="1"/>
  <c r="L103" i="1"/>
  <c r="L55" i="1"/>
  <c r="L39" i="1"/>
  <c r="H169" i="1"/>
  <c r="I169" i="1"/>
  <c r="H153" i="1"/>
  <c r="I153" i="1"/>
  <c r="F153" i="1"/>
  <c r="I136" i="1"/>
  <c r="J136" i="1"/>
  <c r="H119" i="1"/>
  <c r="I119" i="1"/>
  <c r="I103" i="1"/>
  <c r="F103" i="1"/>
  <c r="G103" i="1"/>
  <c r="F87" i="1"/>
  <c r="G87" i="1"/>
  <c r="J87" i="1"/>
  <c r="H72" i="1"/>
  <c r="I72" i="1"/>
  <c r="F55" i="1"/>
  <c r="I39" i="1"/>
  <c r="J39" i="1"/>
  <c r="J23" i="1"/>
  <c r="H23" i="1"/>
  <c r="I23" i="1"/>
  <c r="L170" i="1" l="1"/>
  <c r="F170" i="1"/>
  <c r="G170" i="1"/>
  <c r="J170" i="1"/>
  <c r="I170" i="1"/>
  <c r="H170" i="1"/>
</calcChain>
</file>

<file path=xl/sharedStrings.xml><?xml version="1.0" encoding="utf-8"?>
<sst xmlns="http://schemas.openxmlformats.org/spreadsheetml/2006/main" count="324" uniqueCount="103">
  <si>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</si>
  <si>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</si>
  <si>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</si>
  <si>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</si>
  <si>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</si>
  <si>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</si>
  <si>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</si>
  <si>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</si>
  <si>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</si>
  <si>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</si>
  <si>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</si>
  <si>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</si>
  <si>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</si>
  <si>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</si>
  <si>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</si>
  <si>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</si>
  <si>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</si>
  <si>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</si>
  <si>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</si>
  <si>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</si>
  <si>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</si>
  <si>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</si>
  <si>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</si>
  <si>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</si>
  <si>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</si>
  <si>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</si>
  <si>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</si>
  <si>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</si>
  <si>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</si>
  <si>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</si>
  <si>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</si>
  <si>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</si>
  <si>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</si>
  <si>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</si>
  <si>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</si>
  <si>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</si>
  <si>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</si>
  <si>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</si>
  <si>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</si>
  <si>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</si>
  <si>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</si>
  <si>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Компот из свежемороженных ягод</t>
  </si>
  <si>
    <t>Хлеб пшеничный</t>
  </si>
  <si>
    <t>Суп картофельный с бобовыми и тушенкой или курицей</t>
  </si>
  <si>
    <t>Рис отварной</t>
  </si>
  <si>
    <t>Компот из смеси сухофруктов</t>
  </si>
  <si>
    <t>Чай с сахаром</t>
  </si>
  <si>
    <t>Пюре картофельное</t>
  </si>
  <si>
    <t>Запеканка из творога (с молоком сгущенным)</t>
  </si>
  <si>
    <t>Кофейный напиток с молоком</t>
  </si>
  <si>
    <t>Макаронные изделия отварные</t>
  </si>
  <si>
    <t>Напиток из плодов шиповника</t>
  </si>
  <si>
    <t>Бутерброд с сыром</t>
  </si>
  <si>
    <t>Курица  жареная</t>
  </si>
  <si>
    <t>Каша гречневая рассыпчатая</t>
  </si>
  <si>
    <t>Кукуруза консервированная</t>
  </si>
  <si>
    <t>н</t>
  </si>
  <si>
    <t>Каша вязкая молочная  пшенная со сливочным маслом</t>
  </si>
  <si>
    <t>Какао-напиток на молоке</t>
  </si>
  <si>
    <t>сладкое</t>
  </si>
  <si>
    <t>Рыба тушеная в томате с овощами</t>
  </si>
  <si>
    <t xml:space="preserve">Компот из свежих яблок </t>
  </si>
  <si>
    <t>фрукты в ассортименте</t>
  </si>
  <si>
    <t>Суп с макаронными изделиями, картофелем и курицей</t>
  </si>
  <si>
    <t>Гуляш из свинины</t>
  </si>
  <si>
    <t>Лимонад апельсиновый</t>
  </si>
  <si>
    <t>Плов из свинины</t>
  </si>
  <si>
    <t>Щи из свежей капусты с мясом</t>
  </si>
  <si>
    <t>Котлеты из филе курицы (наггетсы)</t>
  </si>
  <si>
    <t>Компот из сухофруктов</t>
  </si>
  <si>
    <t>Плов из курицы</t>
  </si>
  <si>
    <t>Омлет натуральный, запеченый</t>
  </si>
  <si>
    <t>Макароны отварные</t>
  </si>
  <si>
    <t>Лимонад лимонный</t>
  </si>
  <si>
    <t>Котлеты или биточки рыбные</t>
  </si>
  <si>
    <t>Фрукты в ассортименте</t>
  </si>
  <si>
    <t>Рассольник Ленинградский с мясом</t>
  </si>
  <si>
    <t>Компот из свежих яблок</t>
  </si>
  <si>
    <t>овощи</t>
  </si>
  <si>
    <t>Каша " Дружба" молочная (рис и пшено) со сливочным маслом</t>
  </si>
  <si>
    <t>Компот из свежих  яблок</t>
  </si>
  <si>
    <t>Жаркое по-домашнему</t>
  </si>
  <si>
    <t>Борщ из капусты с картофелем и мясом</t>
  </si>
  <si>
    <t>Котлеты  рубленные из курицы с маслом сливочным</t>
  </si>
  <si>
    <t>Суп картофельный с крупой и рыбными консервами</t>
  </si>
  <si>
    <t>Котлета из филе курицы (наггетсы)</t>
  </si>
  <si>
    <t>Котлеты особые с маслом сливочным</t>
  </si>
  <si>
    <t>Хлеб ржаной</t>
  </si>
  <si>
    <t>Борщ из свежей капусты с мясом</t>
  </si>
  <si>
    <t>Курица жаренная</t>
  </si>
  <si>
    <t>Зеленый горошек консервированный</t>
  </si>
  <si>
    <t>Печенье</t>
  </si>
  <si>
    <t>Суп с макаронами изделиями и курицей</t>
  </si>
  <si>
    <t>Блинчики промышленного производства с фруктово-ягодной начинкой</t>
  </si>
  <si>
    <t>кисломол.</t>
  </si>
  <si>
    <t>Зефир</t>
  </si>
  <si>
    <t>Оладьи из полуфабриката промышленного производства со сгущенным молоком</t>
  </si>
  <si>
    <t>Йогурт витаминизированный</t>
  </si>
  <si>
    <t>Щи из свежей капусты с картофелем и  мясом</t>
  </si>
  <si>
    <t>Батон</t>
  </si>
  <si>
    <t>Салат из квашенной капусты промышленного производства</t>
  </si>
  <si>
    <t>МАОУ "Чернышихинская ОШ"</t>
  </si>
  <si>
    <t>Окишева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</si>
</sst>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0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R123" sqref="R12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15</v>
      </c>
      <c r="H6" s="40">
        <v>17</v>
      </c>
      <c r="I6" s="40">
        <v>40</v>
      </c>
      <c r="J6" s="40">
        <v>368</v>
      </c>
      <c r="K6" s="41">
        <v>204</v>
      </c>
      <c r="L6" s="40"/>
    </row>
    <row r="7" spans="1:12" ht="15" x14ac:dyDescent="0.25">
      <c r="A7" s="23"/>
      <c r="B7" s="15"/>
      <c r="C7" s="11"/>
      <c r="D7" s="6" t="s">
        <v>94</v>
      </c>
      <c r="E7" s="42" t="s">
        <v>97</v>
      </c>
      <c r="F7" s="43">
        <v>100</v>
      </c>
      <c r="G7" s="43">
        <v>4</v>
      </c>
      <c r="H7" s="43"/>
      <c r="I7" s="43">
        <v>19</v>
      </c>
      <c r="J7" s="43">
        <v>95</v>
      </c>
      <c r="K7" s="44">
        <v>431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27</v>
      </c>
      <c r="J8" s="43">
        <v>109</v>
      </c>
      <c r="K8" s="44">
        <v>630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99</v>
      </c>
      <c r="F9" s="43">
        <v>30</v>
      </c>
      <c r="G9" s="43">
        <v>2</v>
      </c>
      <c r="H9" s="43">
        <v>1</v>
      </c>
      <c r="I9" s="43">
        <v>15</v>
      </c>
      <c r="J9" s="43">
        <v>79</v>
      </c>
      <c r="K9" s="44" t="s">
        <v>56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>
        <v>99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530</v>
      </c>
      <c r="G12" s="19">
        <f>SUM(G6:G11)</f>
        <v>21</v>
      </c>
      <c r="H12" s="19">
        <f>SUM(H6:H11)</f>
        <v>18</v>
      </c>
      <c r="I12" s="19">
        <f>SUM(I6:I11)</f>
        <v>101</v>
      </c>
      <c r="J12" s="19">
        <f>SUM(J6:J11)</f>
        <v>651</v>
      </c>
      <c r="K12" s="25"/>
      <c r="L12" s="19">
        <f>SUM(L6:L11)</f>
        <v>99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50"/>
      <c r="F13" s="50"/>
      <c r="G13" s="50"/>
      <c r="H13" s="50"/>
      <c r="I13" s="50"/>
      <c r="J13" s="50"/>
      <c r="K13" s="50"/>
      <c r="L13" s="43"/>
    </row>
    <row r="14" spans="1:12" ht="15" x14ac:dyDescent="0.25">
      <c r="A14" s="23"/>
      <c r="B14" s="15"/>
      <c r="C14" s="11"/>
      <c r="D14" s="7" t="s">
        <v>27</v>
      </c>
      <c r="E14" s="42" t="s">
        <v>43</v>
      </c>
      <c r="F14" s="43">
        <v>250</v>
      </c>
      <c r="G14" s="43">
        <v>2</v>
      </c>
      <c r="H14" s="43">
        <v>3</v>
      </c>
      <c r="I14" s="43">
        <v>6</v>
      </c>
      <c r="J14" s="43">
        <v>67</v>
      </c>
      <c r="K14" s="44">
        <v>102</v>
      </c>
      <c r="L14" s="43"/>
    </row>
    <row r="15" spans="1:12" ht="15" x14ac:dyDescent="0.25">
      <c r="A15" s="23"/>
      <c r="B15" s="15"/>
      <c r="C15" s="11"/>
      <c r="D15" s="7" t="s">
        <v>28</v>
      </c>
      <c r="E15" s="42" t="s">
        <v>86</v>
      </c>
      <c r="F15" s="43">
        <v>90</v>
      </c>
      <c r="G15" s="43">
        <v>14</v>
      </c>
      <c r="H15" s="43">
        <v>16</v>
      </c>
      <c r="I15" s="43">
        <v>14</v>
      </c>
      <c r="J15" s="43">
        <v>318</v>
      </c>
      <c r="K15" s="44">
        <v>269</v>
      </c>
      <c r="L15" s="43"/>
    </row>
    <row r="16" spans="1:12" ht="15" x14ac:dyDescent="0.25">
      <c r="A16" s="23"/>
      <c r="B16" s="15"/>
      <c r="C16" s="11"/>
      <c r="D16" s="7" t="s">
        <v>29</v>
      </c>
      <c r="E16" s="42" t="s">
        <v>44</v>
      </c>
      <c r="F16" s="43">
        <v>150</v>
      </c>
      <c r="G16" s="43">
        <v>2</v>
      </c>
      <c r="H16" s="43">
        <v>4</v>
      </c>
      <c r="I16" s="43">
        <v>26</v>
      </c>
      <c r="J16" s="43">
        <v>154</v>
      </c>
      <c r="K16" s="44">
        <v>304</v>
      </c>
      <c r="L16" s="43"/>
    </row>
    <row r="17" spans="1:12" ht="15" x14ac:dyDescent="0.25">
      <c r="A17" s="23"/>
      <c r="B17" s="15"/>
      <c r="C17" s="11"/>
      <c r="D17" s="7" t="s">
        <v>30</v>
      </c>
      <c r="E17" s="42" t="s">
        <v>45</v>
      </c>
      <c r="F17" s="43">
        <v>200</v>
      </c>
      <c r="G17" s="43">
        <v>1</v>
      </c>
      <c r="H17" s="43">
        <v>0</v>
      </c>
      <c r="I17" s="43">
        <v>31</v>
      </c>
      <c r="J17" s="43">
        <v>123</v>
      </c>
      <c r="K17" s="44">
        <v>349</v>
      </c>
      <c r="L17" s="43"/>
    </row>
    <row r="18" spans="1:12" ht="15" x14ac:dyDescent="0.25">
      <c r="A18" s="23"/>
      <c r="B18" s="15"/>
      <c r="C18" s="11"/>
      <c r="D18" s="7" t="s">
        <v>31</v>
      </c>
      <c r="E18" s="42" t="s">
        <v>42</v>
      </c>
      <c r="F18" s="43">
        <v>30</v>
      </c>
      <c r="G18" s="43">
        <v>2</v>
      </c>
      <c r="H18" s="43">
        <v>0</v>
      </c>
      <c r="I18" s="43">
        <v>15</v>
      </c>
      <c r="J18" s="43">
        <v>71</v>
      </c>
      <c r="K18" s="44" t="s">
        <v>56</v>
      </c>
      <c r="L18" s="43"/>
    </row>
    <row r="19" spans="1:12" ht="15" x14ac:dyDescent="0.25">
      <c r="A19" s="23"/>
      <c r="B19" s="15"/>
      <c r="C19" s="11"/>
      <c r="D19" s="7" t="s">
        <v>32</v>
      </c>
      <c r="E19" s="42" t="s">
        <v>87</v>
      </c>
      <c r="F19" s="43">
        <v>30</v>
      </c>
      <c r="G19" s="43">
        <v>2</v>
      </c>
      <c r="H19" s="43">
        <v>1</v>
      </c>
      <c r="I19" s="43">
        <v>10</v>
      </c>
      <c r="J19" s="43">
        <v>52</v>
      </c>
      <c r="K19" s="44" t="s">
        <v>56</v>
      </c>
      <c r="L19" s="43">
        <v>131</v>
      </c>
    </row>
    <row r="20" spans="1:12" ht="15" x14ac:dyDescent="0.25">
      <c r="A20" s="23"/>
      <c r="B20" s="15"/>
      <c r="C20" s="11"/>
      <c r="D20" s="6" t="s">
        <v>78</v>
      </c>
      <c r="E20" s="42" t="s">
        <v>55</v>
      </c>
      <c r="F20" s="43">
        <v>30</v>
      </c>
      <c r="G20" s="43">
        <v>3</v>
      </c>
      <c r="H20" s="43">
        <v>1</v>
      </c>
      <c r="I20" s="43">
        <v>18</v>
      </c>
      <c r="J20" s="43">
        <v>98</v>
      </c>
      <c r="K20" s="44">
        <v>133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780</v>
      </c>
      <c r="G22" s="19">
        <f>SUM(G14:G21)</f>
        <v>26</v>
      </c>
      <c r="H22" s="19">
        <f>SUM(H14:H21)</f>
        <v>25</v>
      </c>
      <c r="I22" s="19">
        <f>SUM(I14:I21)</f>
        <v>120</v>
      </c>
      <c r="J22" s="19">
        <f>SUM(J14:J21)</f>
        <v>883</v>
      </c>
      <c r="K22" s="25"/>
      <c r="L22" s="19">
        <f t="shared" ref="L22" si="0">SUM(L13:L21)</f>
        <v>131</v>
      </c>
    </row>
    <row r="23" spans="1:12" ht="15" x14ac:dyDescent="0.2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1310</v>
      </c>
      <c r="G23" s="32">
        <f t="shared" ref="G23:J23" si="1">G12+G22</f>
        <v>47</v>
      </c>
      <c r="H23" s="32">
        <f t="shared" si="1"/>
        <v>43</v>
      </c>
      <c r="I23" s="32">
        <f t="shared" si="1"/>
        <v>221</v>
      </c>
      <c r="J23" s="32">
        <f t="shared" si="1"/>
        <v>1534</v>
      </c>
      <c r="K23" s="32"/>
      <c r="L23" s="32">
        <f t="shared" ref="L23" si="2">L12+L22</f>
        <v>230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57</v>
      </c>
      <c r="F24" s="40">
        <v>200</v>
      </c>
      <c r="G24" s="40">
        <v>8</v>
      </c>
      <c r="H24" s="40">
        <v>12</v>
      </c>
      <c r="I24" s="40">
        <v>42</v>
      </c>
      <c r="J24" s="40">
        <v>312</v>
      </c>
      <c r="K24" s="41">
        <v>173</v>
      </c>
      <c r="L24" s="40">
        <v>99</v>
      </c>
    </row>
    <row r="25" spans="1:12" ht="15" x14ac:dyDescent="0.25">
      <c r="A25" s="14"/>
      <c r="B25" s="15"/>
      <c r="C25" s="11"/>
      <c r="D25" s="7" t="s">
        <v>22</v>
      </c>
      <c r="E25" s="42" t="s">
        <v>58</v>
      </c>
      <c r="F25" s="43">
        <v>200</v>
      </c>
      <c r="G25" s="43">
        <v>6</v>
      </c>
      <c r="H25" s="43">
        <v>6</v>
      </c>
      <c r="I25" s="43">
        <v>19</v>
      </c>
      <c r="J25" s="43">
        <v>156</v>
      </c>
      <c r="K25" s="44">
        <v>382</v>
      </c>
      <c r="L25" s="43"/>
    </row>
    <row r="26" spans="1:12" ht="15" x14ac:dyDescent="0.25">
      <c r="A26" s="14"/>
      <c r="B26" s="15"/>
      <c r="C26" s="11"/>
      <c r="D26" s="7" t="s">
        <v>23</v>
      </c>
      <c r="E26" s="42" t="s">
        <v>99</v>
      </c>
      <c r="F26" s="43">
        <v>30</v>
      </c>
      <c r="G26" s="43">
        <v>2</v>
      </c>
      <c r="H26" s="43">
        <v>1</v>
      </c>
      <c r="I26" s="43">
        <v>15</v>
      </c>
      <c r="J26" s="43">
        <v>79</v>
      </c>
      <c r="K26" s="44" t="s">
        <v>56</v>
      </c>
      <c r="L26" s="43"/>
    </row>
    <row r="27" spans="1:12" ht="15" x14ac:dyDescent="0.25">
      <c r="A27" s="14"/>
      <c r="B27" s="15"/>
      <c r="C27" s="11"/>
      <c r="D27" s="6" t="s">
        <v>59</v>
      </c>
      <c r="E27" s="42" t="s">
        <v>91</v>
      </c>
      <c r="F27" s="43">
        <v>70</v>
      </c>
      <c r="G27" s="43">
        <v>5</v>
      </c>
      <c r="H27" s="43">
        <v>13</v>
      </c>
      <c r="I27" s="43">
        <v>47</v>
      </c>
      <c r="J27" s="43">
        <v>324</v>
      </c>
      <c r="K27" s="44">
        <v>475</v>
      </c>
      <c r="L27" s="43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6"/>
      <c r="B29" s="17"/>
      <c r="C29" s="8"/>
      <c r="D29" s="18" t="s">
        <v>33</v>
      </c>
      <c r="E29" s="9"/>
      <c r="F29" s="19">
        <f>SUM(F24:F28)</f>
        <v>500</v>
      </c>
      <c r="G29" s="19">
        <f>SUM(G24:G28)</f>
        <v>21</v>
      </c>
      <c r="H29" s="19">
        <f>SUM(H24:H28)</f>
        <v>32</v>
      </c>
      <c r="I29" s="19">
        <f>SUM(I24:I28)</f>
        <v>123</v>
      </c>
      <c r="J29" s="19">
        <f>SUM(J24:J28)</f>
        <v>871</v>
      </c>
      <c r="K29" s="25"/>
      <c r="L29" s="19">
        <f>SUM(L24:L28)</f>
        <v>99</v>
      </c>
    </row>
    <row r="30" spans="1:12" ht="15" x14ac:dyDescent="0.25">
      <c r="A30" s="13">
        <f>A24</f>
        <v>1</v>
      </c>
      <c r="B30" s="13">
        <f>B24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7" t="s">
        <v>27</v>
      </c>
      <c r="E31" s="42" t="s">
        <v>76</v>
      </c>
      <c r="F31" s="43">
        <v>250</v>
      </c>
      <c r="G31" s="43">
        <v>2</v>
      </c>
      <c r="H31" s="43">
        <v>5</v>
      </c>
      <c r="I31" s="43">
        <v>15</v>
      </c>
      <c r="J31" s="43">
        <v>116</v>
      </c>
      <c r="K31" s="44">
        <v>96</v>
      </c>
      <c r="L31" s="43">
        <v>131</v>
      </c>
    </row>
    <row r="32" spans="1:12" ht="15" x14ac:dyDescent="0.25">
      <c r="A32" s="14"/>
      <c r="B32" s="15"/>
      <c r="C32" s="11"/>
      <c r="D32" s="7" t="s">
        <v>28</v>
      </c>
      <c r="E32" s="42" t="s">
        <v>60</v>
      </c>
      <c r="F32" s="43">
        <v>100</v>
      </c>
      <c r="G32" s="43">
        <v>20</v>
      </c>
      <c r="H32" s="43">
        <v>5</v>
      </c>
      <c r="I32" s="43">
        <v>4</v>
      </c>
      <c r="J32" s="43">
        <v>218</v>
      </c>
      <c r="K32" s="44">
        <v>229</v>
      </c>
      <c r="L32" s="43"/>
    </row>
    <row r="33" spans="1:12" ht="15" x14ac:dyDescent="0.25">
      <c r="A33" s="14"/>
      <c r="B33" s="15"/>
      <c r="C33" s="11"/>
      <c r="D33" s="7" t="s">
        <v>29</v>
      </c>
      <c r="E33" s="42" t="s">
        <v>47</v>
      </c>
      <c r="F33" s="43">
        <v>150</v>
      </c>
      <c r="G33" s="43">
        <v>3</v>
      </c>
      <c r="H33" s="43">
        <v>7</v>
      </c>
      <c r="I33" s="43">
        <v>19</v>
      </c>
      <c r="J33" s="43">
        <v>151</v>
      </c>
      <c r="K33" s="44">
        <v>128</v>
      </c>
      <c r="L33" s="43"/>
    </row>
    <row r="34" spans="1:12" ht="15" x14ac:dyDescent="0.25">
      <c r="A34" s="14"/>
      <c r="B34" s="15"/>
      <c r="C34" s="11"/>
      <c r="D34" s="7" t="s">
        <v>30</v>
      </c>
      <c r="E34" s="42" t="s">
        <v>61</v>
      </c>
      <c r="F34" s="43">
        <v>200</v>
      </c>
      <c r="G34" s="43">
        <v>0</v>
      </c>
      <c r="H34" s="43">
        <v>0</v>
      </c>
      <c r="I34" s="43">
        <v>28</v>
      </c>
      <c r="J34" s="43">
        <v>109</v>
      </c>
      <c r="K34" s="44">
        <v>342</v>
      </c>
      <c r="L34" s="43"/>
    </row>
    <row r="35" spans="1:12" ht="15" x14ac:dyDescent="0.25">
      <c r="A35" s="14"/>
      <c r="B35" s="15"/>
      <c r="C35" s="11"/>
      <c r="D35" s="7" t="s">
        <v>31</v>
      </c>
      <c r="E35" s="42" t="s">
        <v>42</v>
      </c>
      <c r="F35" s="43">
        <v>30</v>
      </c>
      <c r="G35" s="43">
        <v>2</v>
      </c>
      <c r="H35" s="43">
        <v>0</v>
      </c>
      <c r="I35" s="43">
        <v>15</v>
      </c>
      <c r="J35" s="43">
        <v>71</v>
      </c>
      <c r="K35" s="44" t="s">
        <v>56</v>
      </c>
      <c r="L35" s="43"/>
    </row>
    <row r="36" spans="1:12" ht="15" x14ac:dyDescent="0.25">
      <c r="A36" s="14"/>
      <c r="B36" s="15"/>
      <c r="C36" s="11"/>
      <c r="D36" s="7" t="s">
        <v>32</v>
      </c>
      <c r="E36" s="42" t="s">
        <v>87</v>
      </c>
      <c r="F36" s="43">
        <v>30</v>
      </c>
      <c r="G36" s="43">
        <v>2</v>
      </c>
      <c r="H36" s="43">
        <v>1</v>
      </c>
      <c r="I36" s="43">
        <v>10</v>
      </c>
      <c r="J36" s="43">
        <v>52</v>
      </c>
      <c r="K36" s="44" t="s">
        <v>56</v>
      </c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6"/>
      <c r="B38" s="17"/>
      <c r="C38" s="8"/>
      <c r="D38" s="18" t="s">
        <v>33</v>
      </c>
      <c r="E38" s="9"/>
      <c r="F38" s="19">
        <f>SUM(F30:F37)</f>
        <v>760</v>
      </c>
      <c r="G38" s="19">
        <f>SUM(G30:G37)</f>
        <v>29</v>
      </c>
      <c r="H38" s="19">
        <f>SUM(H30:H37)</f>
        <v>18</v>
      </c>
      <c r="I38" s="19">
        <f>SUM(I30:I37)</f>
        <v>91</v>
      </c>
      <c r="J38" s="19">
        <f>SUM(J30:J37)</f>
        <v>717</v>
      </c>
      <c r="K38" s="25"/>
      <c r="L38" s="19">
        <f>SUM(L30:L37)</f>
        <v>131</v>
      </c>
    </row>
    <row r="39" spans="1:12" ht="15.75" customHeight="1" x14ac:dyDescent="0.2">
      <c r="A39" s="33">
        <f>A24</f>
        <v>1</v>
      </c>
      <c r="B39" s="33">
        <f>B24</f>
        <v>2</v>
      </c>
      <c r="C39" s="51" t="s">
        <v>4</v>
      </c>
      <c r="D39" s="52"/>
      <c r="E39" s="31"/>
      <c r="F39" s="32">
        <f>F29+F38</f>
        <v>1260</v>
      </c>
      <c r="G39" s="32">
        <f>G29+G38</f>
        <v>50</v>
      </c>
      <c r="H39" s="32">
        <f>H29+H38</f>
        <v>50</v>
      </c>
      <c r="I39" s="32">
        <f>I29+I38</f>
        <v>214</v>
      </c>
      <c r="J39" s="32">
        <f>J29+J38</f>
        <v>1588</v>
      </c>
      <c r="K39" s="32"/>
      <c r="L39" s="32">
        <f>L29+L38</f>
        <v>230</v>
      </c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21</v>
      </c>
      <c r="E40" s="39" t="s">
        <v>48</v>
      </c>
      <c r="F40" s="40">
        <v>150</v>
      </c>
      <c r="G40" s="40">
        <v>22</v>
      </c>
      <c r="H40" s="40">
        <v>16</v>
      </c>
      <c r="I40" s="40">
        <v>36</v>
      </c>
      <c r="J40" s="40">
        <v>381</v>
      </c>
      <c r="K40" s="41">
        <v>223</v>
      </c>
      <c r="L40" s="40">
        <v>99</v>
      </c>
    </row>
    <row r="41" spans="1:12" ht="15" x14ac:dyDescent="0.25">
      <c r="A41" s="23"/>
      <c r="B41" s="15"/>
      <c r="C41" s="11"/>
      <c r="D41" s="7" t="s">
        <v>22</v>
      </c>
      <c r="E41" s="42" t="s">
        <v>49</v>
      </c>
      <c r="F41" s="43">
        <v>200</v>
      </c>
      <c r="G41" s="43">
        <v>4</v>
      </c>
      <c r="H41" s="43">
        <v>4</v>
      </c>
      <c r="I41" s="43">
        <v>17</v>
      </c>
      <c r="J41" s="43">
        <v>122</v>
      </c>
      <c r="K41" s="44">
        <v>379</v>
      </c>
      <c r="L41" s="43"/>
    </row>
    <row r="42" spans="1:12" ht="15" x14ac:dyDescent="0.25">
      <c r="A42" s="23"/>
      <c r="B42" s="15"/>
      <c r="C42" s="11"/>
      <c r="D42" s="7" t="s">
        <v>23</v>
      </c>
      <c r="E42" s="42" t="s">
        <v>99</v>
      </c>
      <c r="F42" s="43">
        <v>30</v>
      </c>
      <c r="G42" s="43">
        <v>2</v>
      </c>
      <c r="H42" s="43">
        <v>1</v>
      </c>
      <c r="I42" s="43">
        <v>15</v>
      </c>
      <c r="J42" s="43">
        <v>79</v>
      </c>
      <c r="K42" s="44" t="s">
        <v>56</v>
      </c>
      <c r="L42" s="43"/>
    </row>
    <row r="43" spans="1:12" ht="15" x14ac:dyDescent="0.25">
      <c r="A43" s="23"/>
      <c r="B43" s="15"/>
      <c r="C43" s="11"/>
      <c r="D43" s="7" t="s">
        <v>24</v>
      </c>
      <c r="E43" s="42" t="s">
        <v>62</v>
      </c>
      <c r="F43" s="43">
        <v>120</v>
      </c>
      <c r="G43" s="43">
        <v>0</v>
      </c>
      <c r="H43" s="43">
        <v>0</v>
      </c>
      <c r="I43" s="43">
        <v>17</v>
      </c>
      <c r="J43" s="43">
        <v>62</v>
      </c>
      <c r="K43" s="44">
        <v>500</v>
      </c>
      <c r="L43" s="43"/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4"/>
      <c r="B45" s="17"/>
      <c r="C45" s="8"/>
      <c r="D45" s="18" t="s">
        <v>33</v>
      </c>
      <c r="E45" s="9"/>
      <c r="F45" s="19">
        <f>SUM(F40:F44)</f>
        <v>500</v>
      </c>
      <c r="G45" s="19">
        <f>SUM(G40:G44)</f>
        <v>28</v>
      </c>
      <c r="H45" s="19">
        <f>SUM(H40:H44)</f>
        <v>21</v>
      </c>
      <c r="I45" s="19">
        <f>SUM(I40:I44)</f>
        <v>85</v>
      </c>
      <c r="J45" s="19">
        <f>SUM(J40:J44)</f>
        <v>644</v>
      </c>
      <c r="K45" s="25"/>
      <c r="L45" s="19">
        <f>SUM(L40:L44)</f>
        <v>99</v>
      </c>
    </row>
    <row r="46" spans="1:12" ht="15" x14ac:dyDescent="0.25">
      <c r="A46" s="26">
        <f>A40</f>
        <v>1</v>
      </c>
      <c r="B46" s="13">
        <f>B40</f>
        <v>3</v>
      </c>
      <c r="C46" s="10" t="s">
        <v>25</v>
      </c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27</v>
      </c>
      <c r="E47" s="42" t="s">
        <v>63</v>
      </c>
      <c r="F47" s="43">
        <v>250</v>
      </c>
      <c r="G47" s="43">
        <v>8</v>
      </c>
      <c r="H47" s="43">
        <v>8</v>
      </c>
      <c r="I47" s="43">
        <v>17</v>
      </c>
      <c r="J47" s="43">
        <v>164</v>
      </c>
      <c r="K47" s="44">
        <v>112</v>
      </c>
      <c r="L47" s="43">
        <v>131</v>
      </c>
    </row>
    <row r="48" spans="1:12" ht="15" x14ac:dyDescent="0.25">
      <c r="A48" s="23"/>
      <c r="B48" s="15"/>
      <c r="C48" s="11"/>
      <c r="D48" s="7" t="s">
        <v>28</v>
      </c>
      <c r="E48" s="42" t="s">
        <v>64</v>
      </c>
      <c r="F48" s="43">
        <v>90</v>
      </c>
      <c r="G48" s="43">
        <v>9</v>
      </c>
      <c r="H48" s="43">
        <v>20</v>
      </c>
      <c r="I48" s="43">
        <v>3</v>
      </c>
      <c r="J48" s="43">
        <v>294</v>
      </c>
      <c r="K48" s="44">
        <v>260</v>
      </c>
      <c r="L48" s="43"/>
    </row>
    <row r="49" spans="1:12" ht="15" x14ac:dyDescent="0.25">
      <c r="A49" s="23"/>
      <c r="B49" s="15"/>
      <c r="C49" s="11"/>
      <c r="D49" s="7" t="s">
        <v>29</v>
      </c>
      <c r="E49" s="42" t="s">
        <v>44</v>
      </c>
      <c r="F49" s="43">
        <v>150</v>
      </c>
      <c r="G49" s="43">
        <v>2</v>
      </c>
      <c r="H49" s="43">
        <v>4</v>
      </c>
      <c r="I49" s="43">
        <v>26</v>
      </c>
      <c r="J49" s="43">
        <v>154</v>
      </c>
      <c r="K49" s="44">
        <v>304</v>
      </c>
      <c r="L49" s="43"/>
    </row>
    <row r="50" spans="1:12" ht="15" x14ac:dyDescent="0.25">
      <c r="A50" s="23"/>
      <c r="B50" s="15"/>
      <c r="C50" s="11"/>
      <c r="D50" s="7" t="s">
        <v>30</v>
      </c>
      <c r="E50" s="42" t="s">
        <v>65</v>
      </c>
      <c r="F50" s="43">
        <v>200</v>
      </c>
      <c r="G50" s="43">
        <v>0</v>
      </c>
      <c r="H50" s="43">
        <v>0</v>
      </c>
      <c r="I50" s="43">
        <v>24</v>
      </c>
      <c r="J50" s="43">
        <v>101</v>
      </c>
      <c r="K50" s="44">
        <v>839</v>
      </c>
      <c r="L50" s="43"/>
    </row>
    <row r="51" spans="1:12" ht="15" x14ac:dyDescent="0.25">
      <c r="A51" s="23"/>
      <c r="B51" s="15"/>
      <c r="C51" s="11"/>
      <c r="D51" s="7" t="s">
        <v>31</v>
      </c>
      <c r="E51" s="42" t="s">
        <v>42</v>
      </c>
      <c r="F51" s="43">
        <v>30</v>
      </c>
      <c r="G51" s="43">
        <v>2</v>
      </c>
      <c r="H51" s="43">
        <v>0</v>
      </c>
      <c r="I51" s="43">
        <v>15</v>
      </c>
      <c r="J51" s="43">
        <v>71</v>
      </c>
      <c r="K51" s="44" t="s">
        <v>56</v>
      </c>
      <c r="L51" s="43"/>
    </row>
    <row r="52" spans="1:12" ht="15" x14ac:dyDescent="0.25">
      <c r="A52" s="23"/>
      <c r="B52" s="15"/>
      <c r="C52" s="11"/>
      <c r="D52" s="7" t="s">
        <v>32</v>
      </c>
      <c r="E52" s="42" t="s">
        <v>87</v>
      </c>
      <c r="F52" s="43">
        <v>30</v>
      </c>
      <c r="G52" s="43">
        <v>2</v>
      </c>
      <c r="H52" s="43">
        <v>1</v>
      </c>
      <c r="I52" s="43">
        <v>10</v>
      </c>
      <c r="J52" s="43">
        <v>52</v>
      </c>
      <c r="K52" s="44" t="s">
        <v>56</v>
      </c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33</v>
      </c>
      <c r="E54" s="9"/>
      <c r="F54" s="19">
        <f>SUM(F46:F53)</f>
        <v>750</v>
      </c>
      <c r="G54" s="19">
        <f>SUM(G46:G53)</f>
        <v>23</v>
      </c>
      <c r="H54" s="19">
        <f>SUM(H46:H53)</f>
        <v>33</v>
      </c>
      <c r="I54" s="19">
        <f>SUM(I46:I53)</f>
        <v>95</v>
      </c>
      <c r="J54" s="19">
        <f>SUM(J46:J53)</f>
        <v>836</v>
      </c>
      <c r="K54" s="25"/>
      <c r="L54" s="19">
        <f>SUM(L46:L53)</f>
        <v>131</v>
      </c>
    </row>
    <row r="55" spans="1:12" ht="15.75" customHeight="1" thickBot="1" x14ac:dyDescent="0.25">
      <c r="A55" s="29">
        <f>A40</f>
        <v>1</v>
      </c>
      <c r="B55" s="30">
        <f>B40</f>
        <v>3</v>
      </c>
      <c r="C55" s="51" t="s">
        <v>4</v>
      </c>
      <c r="D55" s="52"/>
      <c r="E55" s="31"/>
      <c r="F55" s="32">
        <f>F45+F54</f>
        <v>1250</v>
      </c>
      <c r="G55" s="32">
        <f>G45+G54</f>
        <v>51</v>
      </c>
      <c r="H55" s="32">
        <f>H45+H54</f>
        <v>54</v>
      </c>
      <c r="I55" s="32">
        <f>I45+I54</f>
        <v>180</v>
      </c>
      <c r="J55" s="32">
        <f>J45+J54</f>
        <v>1480</v>
      </c>
      <c r="K55" s="32"/>
      <c r="L55" s="32">
        <f>L45+L54</f>
        <v>230</v>
      </c>
    </row>
    <row r="56" spans="1:12" ht="15.75" thickBot="1" x14ac:dyDescent="0.3">
      <c r="A56" s="20">
        <v>1</v>
      </c>
      <c r="B56" s="21">
        <v>4</v>
      </c>
      <c r="C56" s="22" t="s">
        <v>20</v>
      </c>
      <c r="D56" s="5" t="s">
        <v>21</v>
      </c>
      <c r="E56" s="42" t="s">
        <v>50</v>
      </c>
      <c r="F56" s="43">
        <v>160</v>
      </c>
      <c r="G56" s="43">
        <v>4</v>
      </c>
      <c r="H56" s="43">
        <v>5</v>
      </c>
      <c r="I56" s="43">
        <v>25</v>
      </c>
      <c r="J56" s="43">
        <v>160</v>
      </c>
      <c r="K56" s="44">
        <v>309</v>
      </c>
      <c r="L56" s="40">
        <v>99</v>
      </c>
    </row>
    <row r="57" spans="1:12" ht="15" x14ac:dyDescent="0.25">
      <c r="A57" s="23"/>
      <c r="B57" s="15"/>
      <c r="C57" s="11"/>
      <c r="D57" s="6" t="s">
        <v>28</v>
      </c>
      <c r="E57" s="39" t="s">
        <v>83</v>
      </c>
      <c r="F57" s="40">
        <v>90</v>
      </c>
      <c r="G57" s="40">
        <v>13</v>
      </c>
      <c r="H57" s="40">
        <v>22</v>
      </c>
      <c r="I57" s="40">
        <v>24</v>
      </c>
      <c r="J57" s="40">
        <v>345</v>
      </c>
      <c r="K57" s="41">
        <v>294</v>
      </c>
      <c r="L57" s="43"/>
    </row>
    <row r="58" spans="1:12" ht="15" x14ac:dyDescent="0.25">
      <c r="A58" s="23"/>
      <c r="B58" s="15"/>
      <c r="C58" s="11"/>
      <c r="D58" s="7" t="s">
        <v>22</v>
      </c>
      <c r="E58" s="42" t="s">
        <v>51</v>
      </c>
      <c r="F58" s="43">
        <v>200</v>
      </c>
      <c r="G58" s="43">
        <v>0</v>
      </c>
      <c r="H58" s="43">
        <v>0</v>
      </c>
      <c r="I58" s="43">
        <v>15</v>
      </c>
      <c r="J58" s="43">
        <v>66</v>
      </c>
      <c r="K58" s="44">
        <v>398</v>
      </c>
      <c r="L58" s="43"/>
    </row>
    <row r="59" spans="1:12" ht="15" x14ac:dyDescent="0.25">
      <c r="A59" s="23"/>
      <c r="B59" s="15"/>
      <c r="C59" s="11"/>
      <c r="D59" s="7" t="s">
        <v>23</v>
      </c>
      <c r="E59" s="42" t="s">
        <v>52</v>
      </c>
      <c r="F59" s="43">
        <v>50</v>
      </c>
      <c r="G59" s="43">
        <v>7</v>
      </c>
      <c r="H59" s="43">
        <v>5</v>
      </c>
      <c r="I59" s="43">
        <v>10</v>
      </c>
      <c r="J59" s="43">
        <v>122</v>
      </c>
      <c r="K59" s="44">
        <v>3</v>
      </c>
      <c r="L59" s="43"/>
    </row>
    <row r="60" spans="1:12" ht="15" x14ac:dyDescent="0.25">
      <c r="A60" s="23"/>
      <c r="B60" s="15"/>
      <c r="C60" s="11"/>
      <c r="D60" s="6" t="s">
        <v>59</v>
      </c>
      <c r="E60" s="42" t="s">
        <v>95</v>
      </c>
      <c r="F60" s="43">
        <v>20</v>
      </c>
      <c r="G60" s="43"/>
      <c r="H60" s="43"/>
      <c r="I60" s="43">
        <v>16</v>
      </c>
      <c r="J60" s="43">
        <v>65</v>
      </c>
      <c r="K60" s="44">
        <v>423</v>
      </c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SUM(F56:F61)</f>
        <v>520</v>
      </c>
      <c r="G62" s="19">
        <f>SUM(G56:G61)</f>
        <v>24</v>
      </c>
      <c r="H62" s="19">
        <f>SUM(H56:H61)</f>
        <v>32</v>
      </c>
      <c r="I62" s="19">
        <f>SUM(I56:I61)</f>
        <v>90</v>
      </c>
      <c r="J62" s="19">
        <f>SUM(J56:J61)</f>
        <v>758</v>
      </c>
      <c r="K62" s="25"/>
      <c r="L62" s="19">
        <f>SUM(L56:L61)</f>
        <v>99</v>
      </c>
    </row>
    <row r="63" spans="1:12" ht="15" x14ac:dyDescent="0.25">
      <c r="A63" s="26">
        <f>A56</f>
        <v>1</v>
      </c>
      <c r="B63" s="13">
        <f>B56</f>
        <v>4</v>
      </c>
      <c r="C63" s="10" t="s">
        <v>25</v>
      </c>
      <c r="D63" s="7" t="s">
        <v>26</v>
      </c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27</v>
      </c>
      <c r="E64" s="42" t="s">
        <v>88</v>
      </c>
      <c r="F64" s="43">
        <v>250</v>
      </c>
      <c r="G64" s="43">
        <v>5</v>
      </c>
      <c r="H64" s="43">
        <v>8</v>
      </c>
      <c r="I64" s="43">
        <v>12</v>
      </c>
      <c r="J64" s="43">
        <v>140</v>
      </c>
      <c r="K64" s="44">
        <v>100</v>
      </c>
      <c r="L64" s="43">
        <v>131</v>
      </c>
    </row>
    <row r="65" spans="1:12" ht="15" x14ac:dyDescent="0.25">
      <c r="A65" s="23"/>
      <c r="B65" s="15"/>
      <c r="C65" s="11"/>
      <c r="D65" s="7" t="s">
        <v>28</v>
      </c>
      <c r="E65" s="42" t="s">
        <v>53</v>
      </c>
      <c r="F65" s="43">
        <v>90</v>
      </c>
      <c r="G65" s="43">
        <v>25</v>
      </c>
      <c r="H65" s="43">
        <v>23</v>
      </c>
      <c r="I65" s="43">
        <v>0</v>
      </c>
      <c r="J65" s="43">
        <v>307</v>
      </c>
      <c r="K65" s="44">
        <v>293</v>
      </c>
      <c r="L65" s="43"/>
    </row>
    <row r="66" spans="1:12" ht="15" x14ac:dyDescent="0.25">
      <c r="A66" s="23"/>
      <c r="B66" s="15"/>
      <c r="C66" s="11"/>
      <c r="D66" s="7" t="s">
        <v>29</v>
      </c>
      <c r="E66" s="42" t="s">
        <v>54</v>
      </c>
      <c r="F66" s="43">
        <v>150</v>
      </c>
      <c r="G66" s="43">
        <v>8</v>
      </c>
      <c r="H66" s="43">
        <v>8</v>
      </c>
      <c r="I66" s="43">
        <v>37</v>
      </c>
      <c r="J66" s="43">
        <v>250</v>
      </c>
      <c r="K66" s="44">
        <v>302</v>
      </c>
      <c r="L66" s="43"/>
    </row>
    <row r="67" spans="1:12" ht="15" x14ac:dyDescent="0.25">
      <c r="A67" s="23"/>
      <c r="B67" s="15"/>
      <c r="C67" s="11"/>
      <c r="D67" s="7" t="s">
        <v>30</v>
      </c>
      <c r="E67" s="42" t="s">
        <v>41</v>
      </c>
      <c r="F67" s="43">
        <v>200</v>
      </c>
      <c r="G67" s="43">
        <v>0</v>
      </c>
      <c r="H67" s="43">
        <v>0</v>
      </c>
      <c r="I67" s="43">
        <v>27</v>
      </c>
      <c r="J67" s="43">
        <v>109</v>
      </c>
      <c r="K67" s="44">
        <v>630</v>
      </c>
      <c r="L67" s="43"/>
    </row>
    <row r="68" spans="1:12" ht="15" x14ac:dyDescent="0.25">
      <c r="A68" s="23"/>
      <c r="B68" s="15"/>
      <c r="C68" s="11"/>
      <c r="D68" s="7" t="s">
        <v>31</v>
      </c>
      <c r="E68" s="42" t="s">
        <v>42</v>
      </c>
      <c r="F68" s="43">
        <v>30</v>
      </c>
      <c r="G68" s="43">
        <v>2</v>
      </c>
      <c r="H68" s="43">
        <v>0</v>
      </c>
      <c r="I68" s="43">
        <v>15</v>
      </c>
      <c r="J68" s="43">
        <v>71</v>
      </c>
      <c r="K68" s="44" t="s">
        <v>56</v>
      </c>
      <c r="L68" s="43"/>
    </row>
    <row r="69" spans="1:12" ht="15" x14ac:dyDescent="0.25">
      <c r="A69" s="23"/>
      <c r="B69" s="15"/>
      <c r="C69" s="11"/>
      <c r="D69" s="7" t="s">
        <v>32</v>
      </c>
      <c r="E69" s="42" t="s">
        <v>87</v>
      </c>
      <c r="F69" s="43">
        <v>30</v>
      </c>
      <c r="G69" s="43">
        <v>2</v>
      </c>
      <c r="H69" s="43">
        <v>1</v>
      </c>
      <c r="I69" s="43">
        <v>10</v>
      </c>
      <c r="J69" s="43">
        <v>52</v>
      </c>
      <c r="K69" s="44" t="s">
        <v>56</v>
      </c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SUM(F63:F70)</f>
        <v>750</v>
      </c>
      <c r="G71" s="19">
        <f>SUM(G63:G70)</f>
        <v>42</v>
      </c>
      <c r="H71" s="19">
        <f>SUM(H63:H70)</f>
        <v>40</v>
      </c>
      <c r="I71" s="19">
        <f>SUM(I63:I70)</f>
        <v>101</v>
      </c>
      <c r="J71" s="19">
        <f>SUM(J63:J70)</f>
        <v>929</v>
      </c>
      <c r="K71" s="25"/>
      <c r="L71" s="19">
        <f>SUM(L63:L70)</f>
        <v>131</v>
      </c>
    </row>
    <row r="72" spans="1:12" ht="15.75" customHeight="1" x14ac:dyDescent="0.2">
      <c r="A72" s="29">
        <f>A56</f>
        <v>1</v>
      </c>
      <c r="B72" s="30">
        <f>B56</f>
        <v>4</v>
      </c>
      <c r="C72" s="51" t="s">
        <v>4</v>
      </c>
      <c r="D72" s="52"/>
      <c r="E72" s="31"/>
      <c r="F72" s="32">
        <f>F62+F71</f>
        <v>1270</v>
      </c>
      <c r="G72" s="32">
        <f>G62+G71</f>
        <v>66</v>
      </c>
      <c r="H72" s="32">
        <f>H62+H71</f>
        <v>72</v>
      </c>
      <c r="I72" s="32">
        <f>I62+I71</f>
        <v>191</v>
      </c>
      <c r="J72" s="32">
        <f>J62+J71</f>
        <v>1687</v>
      </c>
      <c r="K72" s="32"/>
      <c r="L72" s="32">
        <f>L62+L71</f>
        <v>230</v>
      </c>
    </row>
    <row r="73" spans="1:12" ht="25.5" x14ac:dyDescent="0.25">
      <c r="A73" s="20">
        <v>1</v>
      </c>
      <c r="B73" s="21">
        <v>5</v>
      </c>
      <c r="C73" s="22" t="s">
        <v>20</v>
      </c>
      <c r="D73" s="5" t="s">
        <v>21</v>
      </c>
      <c r="E73" s="39" t="s">
        <v>96</v>
      </c>
      <c r="F73" s="40">
        <v>150</v>
      </c>
      <c r="G73" s="40">
        <v>14</v>
      </c>
      <c r="H73" s="40">
        <v>23</v>
      </c>
      <c r="I73" s="40">
        <v>58</v>
      </c>
      <c r="J73" s="40">
        <v>490</v>
      </c>
      <c r="K73" s="41">
        <v>500</v>
      </c>
      <c r="L73" s="40">
        <v>99</v>
      </c>
    </row>
    <row r="74" spans="1:12" ht="15" x14ac:dyDescent="0.25">
      <c r="A74" s="23"/>
      <c r="B74" s="15"/>
      <c r="C74" s="11"/>
      <c r="D74" s="6" t="s">
        <v>94</v>
      </c>
      <c r="E74" s="42" t="s">
        <v>97</v>
      </c>
      <c r="F74" s="43">
        <v>100</v>
      </c>
      <c r="G74" s="43">
        <v>4</v>
      </c>
      <c r="H74" s="43"/>
      <c r="I74" s="43">
        <v>19</v>
      </c>
      <c r="J74" s="43">
        <v>95</v>
      </c>
      <c r="K74" s="44">
        <v>431</v>
      </c>
      <c r="L74" s="43"/>
    </row>
    <row r="75" spans="1:12" ht="15" x14ac:dyDescent="0.25">
      <c r="A75" s="23"/>
      <c r="B75" s="15"/>
      <c r="C75" s="11"/>
      <c r="D75" s="7" t="s">
        <v>22</v>
      </c>
      <c r="E75" s="42" t="s">
        <v>46</v>
      </c>
      <c r="F75" s="43">
        <v>200</v>
      </c>
      <c r="G75" s="43">
        <v>0</v>
      </c>
      <c r="H75" s="43">
        <v>0</v>
      </c>
      <c r="I75" s="43">
        <v>9</v>
      </c>
      <c r="J75" s="43">
        <v>37</v>
      </c>
      <c r="K75" s="44">
        <v>376</v>
      </c>
      <c r="L75" s="43"/>
    </row>
    <row r="76" spans="1:12" ht="15" x14ac:dyDescent="0.25">
      <c r="A76" s="23"/>
      <c r="B76" s="15"/>
      <c r="C76" s="11"/>
      <c r="D76" s="7" t="s">
        <v>23</v>
      </c>
      <c r="E76" s="42" t="s">
        <v>52</v>
      </c>
      <c r="F76" s="43">
        <v>50</v>
      </c>
      <c r="G76" s="43">
        <v>7</v>
      </c>
      <c r="H76" s="43">
        <v>5</v>
      </c>
      <c r="I76" s="43">
        <v>10</v>
      </c>
      <c r="J76" s="43">
        <v>122</v>
      </c>
      <c r="K76" s="44">
        <v>3</v>
      </c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SUM(F73:F76)</f>
        <v>500</v>
      </c>
      <c r="G77" s="19">
        <f>SUM(G73:G76)</f>
        <v>25</v>
      </c>
      <c r="H77" s="19">
        <f>SUM(H73:H76)</f>
        <v>28</v>
      </c>
      <c r="I77" s="19">
        <f>SUM(I73:I76)</f>
        <v>96</v>
      </c>
      <c r="J77" s="19">
        <f>SUM(J73:J76)</f>
        <v>744</v>
      </c>
      <c r="K77" s="25"/>
      <c r="L77" s="19">
        <f>SUM(L73:L76)</f>
        <v>99</v>
      </c>
    </row>
    <row r="78" spans="1:12" ht="15" x14ac:dyDescent="0.25">
      <c r="A78" s="26">
        <f>A73</f>
        <v>1</v>
      </c>
      <c r="B78" s="13">
        <f>B73</f>
        <v>5</v>
      </c>
      <c r="C78" s="10" t="s">
        <v>25</v>
      </c>
      <c r="D78" s="7" t="s">
        <v>26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27</v>
      </c>
      <c r="E79" s="42" t="s">
        <v>67</v>
      </c>
      <c r="F79" s="43">
        <v>250</v>
      </c>
      <c r="G79" s="43">
        <v>4</v>
      </c>
      <c r="H79" s="43">
        <v>8</v>
      </c>
      <c r="I79" s="43">
        <v>9</v>
      </c>
      <c r="J79" s="43">
        <v>125</v>
      </c>
      <c r="K79" s="44">
        <v>88</v>
      </c>
      <c r="L79" s="43">
        <v>131</v>
      </c>
    </row>
    <row r="80" spans="1:12" ht="15" x14ac:dyDescent="0.25">
      <c r="A80" s="23"/>
      <c r="B80" s="15"/>
      <c r="C80" s="11"/>
      <c r="D80" s="7" t="s">
        <v>28</v>
      </c>
      <c r="E80" s="42" t="s">
        <v>68</v>
      </c>
      <c r="F80" s="43">
        <v>90</v>
      </c>
      <c r="G80" s="43">
        <v>13</v>
      </c>
      <c r="H80" s="43">
        <v>27</v>
      </c>
      <c r="I80" s="43">
        <v>12</v>
      </c>
      <c r="J80" s="43">
        <v>350</v>
      </c>
      <c r="K80" s="44">
        <v>496</v>
      </c>
      <c r="L80" s="43"/>
    </row>
    <row r="81" spans="1:12" ht="15" x14ac:dyDescent="0.25">
      <c r="A81" s="23"/>
      <c r="B81" s="15"/>
      <c r="C81" s="11"/>
      <c r="D81" s="7" t="s">
        <v>29</v>
      </c>
      <c r="E81" s="42" t="s">
        <v>47</v>
      </c>
      <c r="F81" s="43">
        <v>150</v>
      </c>
      <c r="G81" s="43">
        <v>3</v>
      </c>
      <c r="H81" s="43">
        <v>7</v>
      </c>
      <c r="I81" s="43">
        <v>19</v>
      </c>
      <c r="J81" s="43">
        <v>151</v>
      </c>
      <c r="K81" s="44">
        <v>128</v>
      </c>
      <c r="L81" s="43"/>
    </row>
    <row r="82" spans="1:12" ht="15" x14ac:dyDescent="0.25">
      <c r="A82" s="23"/>
      <c r="B82" s="15"/>
      <c r="C82" s="11"/>
      <c r="D82" s="7" t="s">
        <v>30</v>
      </c>
      <c r="E82" s="42" t="s">
        <v>69</v>
      </c>
      <c r="F82" s="43">
        <v>200</v>
      </c>
      <c r="G82" s="43">
        <v>1</v>
      </c>
      <c r="H82" s="43">
        <v>0</v>
      </c>
      <c r="I82" s="43">
        <v>31</v>
      </c>
      <c r="J82" s="43">
        <v>123</v>
      </c>
      <c r="K82" s="44">
        <v>349</v>
      </c>
      <c r="L82" s="43"/>
    </row>
    <row r="83" spans="1:12" ht="15" x14ac:dyDescent="0.25">
      <c r="A83" s="23"/>
      <c r="B83" s="15"/>
      <c r="C83" s="11"/>
      <c r="D83" s="7" t="s">
        <v>31</v>
      </c>
      <c r="E83" s="42" t="s">
        <v>42</v>
      </c>
      <c r="F83" s="43">
        <v>30</v>
      </c>
      <c r="G83" s="43">
        <v>2</v>
      </c>
      <c r="H83" s="43">
        <v>0</v>
      </c>
      <c r="I83" s="43">
        <v>15</v>
      </c>
      <c r="J83" s="43">
        <v>71</v>
      </c>
      <c r="K83" s="44" t="s">
        <v>56</v>
      </c>
      <c r="L83" s="43"/>
    </row>
    <row r="84" spans="1:12" ht="15" x14ac:dyDescent="0.25">
      <c r="A84" s="23"/>
      <c r="B84" s="15"/>
      <c r="C84" s="11"/>
      <c r="D84" s="7" t="s">
        <v>32</v>
      </c>
      <c r="E84" s="42" t="s">
        <v>87</v>
      </c>
      <c r="F84" s="43">
        <v>30</v>
      </c>
      <c r="G84" s="43">
        <v>2</v>
      </c>
      <c r="H84" s="43">
        <v>1</v>
      </c>
      <c r="I84" s="43">
        <v>10</v>
      </c>
      <c r="J84" s="43">
        <v>52</v>
      </c>
      <c r="K84" s="44" t="s">
        <v>56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SUM(F78:F85)</f>
        <v>750</v>
      </c>
      <c r="G86" s="19">
        <f>SUM(G78:G85)</f>
        <v>25</v>
      </c>
      <c r="H86" s="19">
        <f>SUM(H78:H85)</f>
        <v>43</v>
      </c>
      <c r="I86" s="19">
        <f>SUM(I78:I85)</f>
        <v>96</v>
      </c>
      <c r="J86" s="19">
        <f>SUM(J78:J85)</f>
        <v>872</v>
      </c>
      <c r="K86" s="25"/>
      <c r="L86" s="19">
        <f>SUM(L78:L85)</f>
        <v>131</v>
      </c>
    </row>
    <row r="87" spans="1:12" ht="15.75" customHeight="1" x14ac:dyDescent="0.2">
      <c r="A87" s="29">
        <f>A73</f>
        <v>1</v>
      </c>
      <c r="B87" s="30">
        <f>B73</f>
        <v>5</v>
      </c>
      <c r="C87" s="51" t="s">
        <v>4</v>
      </c>
      <c r="D87" s="52"/>
      <c r="E87" s="31"/>
      <c r="F87" s="32">
        <f>F77+F86</f>
        <v>1250</v>
      </c>
      <c r="G87" s="32">
        <f>G77+G86</f>
        <v>50</v>
      </c>
      <c r="H87" s="32">
        <f>H77+H86</f>
        <v>71</v>
      </c>
      <c r="I87" s="32">
        <f>I77+I86</f>
        <v>192</v>
      </c>
      <c r="J87" s="32">
        <f>J77+J86</f>
        <v>1616</v>
      </c>
      <c r="K87" s="32"/>
      <c r="L87" s="32">
        <f>L77+L86</f>
        <v>230</v>
      </c>
    </row>
    <row r="88" spans="1:12" ht="25.5" x14ac:dyDescent="0.25">
      <c r="A88" s="20">
        <v>2</v>
      </c>
      <c r="B88" s="21">
        <v>1</v>
      </c>
      <c r="C88" s="22" t="s">
        <v>20</v>
      </c>
      <c r="D88" s="5" t="s">
        <v>21</v>
      </c>
      <c r="E88" s="39" t="s">
        <v>79</v>
      </c>
      <c r="F88" s="40">
        <v>200</v>
      </c>
      <c r="G88" s="40">
        <v>4</v>
      </c>
      <c r="H88" s="40">
        <v>5</v>
      </c>
      <c r="I88" s="40">
        <v>21</v>
      </c>
      <c r="J88" s="40">
        <v>147</v>
      </c>
      <c r="K88" s="41">
        <v>175</v>
      </c>
      <c r="L88" s="40">
        <v>99</v>
      </c>
    </row>
    <row r="89" spans="1:12" ht="15" x14ac:dyDescent="0.25">
      <c r="A89" s="23"/>
      <c r="B89" s="15"/>
      <c r="C89" s="11"/>
      <c r="D89" s="6" t="s">
        <v>94</v>
      </c>
      <c r="E89" s="42" t="s">
        <v>97</v>
      </c>
      <c r="F89" s="43">
        <v>100</v>
      </c>
      <c r="G89" s="43">
        <v>4</v>
      </c>
      <c r="H89" s="43"/>
      <c r="I89" s="43">
        <v>19</v>
      </c>
      <c r="J89" s="43">
        <v>95</v>
      </c>
      <c r="K89" s="44">
        <v>431</v>
      </c>
      <c r="L89" s="43"/>
    </row>
    <row r="90" spans="1:12" ht="15" x14ac:dyDescent="0.25">
      <c r="A90" s="23"/>
      <c r="B90" s="15"/>
      <c r="C90" s="11"/>
      <c r="D90" s="7" t="s">
        <v>22</v>
      </c>
      <c r="E90" s="42" t="s">
        <v>58</v>
      </c>
      <c r="F90" s="43">
        <v>200</v>
      </c>
      <c r="G90" s="43">
        <v>6</v>
      </c>
      <c r="H90" s="43">
        <v>6</v>
      </c>
      <c r="I90" s="43">
        <v>19</v>
      </c>
      <c r="J90" s="43">
        <v>156</v>
      </c>
      <c r="K90" s="44">
        <v>382</v>
      </c>
      <c r="L90" s="43"/>
    </row>
    <row r="91" spans="1:12" ht="15" x14ac:dyDescent="0.25">
      <c r="A91" s="23"/>
      <c r="B91" s="15"/>
      <c r="C91" s="11"/>
      <c r="D91" s="7" t="s">
        <v>23</v>
      </c>
      <c r="E91" s="42" t="s">
        <v>52</v>
      </c>
      <c r="F91" s="43">
        <v>50</v>
      </c>
      <c r="G91" s="43">
        <v>7</v>
      </c>
      <c r="H91" s="43">
        <v>5</v>
      </c>
      <c r="I91" s="43">
        <v>10</v>
      </c>
      <c r="J91" s="43">
        <v>122</v>
      </c>
      <c r="K91" s="44">
        <v>3</v>
      </c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SUM(F88:F92)</f>
        <v>550</v>
      </c>
      <c r="G93" s="19">
        <f>SUM(G88:G92)</f>
        <v>21</v>
      </c>
      <c r="H93" s="19">
        <f>SUM(H88:H92)</f>
        <v>16</v>
      </c>
      <c r="I93" s="19">
        <f>SUM(I88:I92)</f>
        <v>69</v>
      </c>
      <c r="J93" s="19">
        <f>SUM(J88:J92)</f>
        <v>520</v>
      </c>
      <c r="K93" s="25"/>
      <c r="L93" s="19">
        <f>SUM(L88:L92)</f>
        <v>99</v>
      </c>
    </row>
    <row r="94" spans="1:12" ht="15" x14ac:dyDescent="0.25">
      <c r="A94" s="26">
        <f>A88</f>
        <v>2</v>
      </c>
      <c r="B94" s="13">
        <f>B88</f>
        <v>1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>
        <v>131</v>
      </c>
    </row>
    <row r="95" spans="1:12" ht="15" x14ac:dyDescent="0.25">
      <c r="A95" s="23"/>
      <c r="B95" s="15"/>
      <c r="C95" s="11"/>
      <c r="D95" s="7" t="s">
        <v>27</v>
      </c>
      <c r="E95" s="42" t="s">
        <v>84</v>
      </c>
      <c r="F95" s="43">
        <v>250</v>
      </c>
      <c r="G95" s="43">
        <v>3</v>
      </c>
      <c r="H95" s="43">
        <v>3</v>
      </c>
      <c r="I95" s="43">
        <v>20</v>
      </c>
      <c r="J95" s="43">
        <v>120</v>
      </c>
      <c r="K95" s="44">
        <v>101</v>
      </c>
      <c r="L95" s="43"/>
    </row>
    <row r="96" spans="1:12" ht="15" x14ac:dyDescent="0.25">
      <c r="A96" s="23"/>
      <c r="B96" s="15"/>
      <c r="C96" s="11"/>
      <c r="D96" s="7" t="s">
        <v>28</v>
      </c>
      <c r="E96" s="42" t="s">
        <v>70</v>
      </c>
      <c r="F96" s="43">
        <v>200</v>
      </c>
      <c r="G96" s="43">
        <v>21</v>
      </c>
      <c r="H96" s="43">
        <v>28</v>
      </c>
      <c r="I96" s="43">
        <v>36</v>
      </c>
      <c r="J96" s="43">
        <v>476</v>
      </c>
      <c r="K96" s="44">
        <v>220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41</v>
      </c>
      <c r="F97" s="43">
        <v>200</v>
      </c>
      <c r="G97" s="43">
        <v>0</v>
      </c>
      <c r="H97" s="43">
        <v>0</v>
      </c>
      <c r="I97" s="43">
        <v>27</v>
      </c>
      <c r="J97" s="43">
        <v>109</v>
      </c>
      <c r="K97" s="44">
        <v>630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42</v>
      </c>
      <c r="F98" s="43">
        <v>30</v>
      </c>
      <c r="G98" s="43">
        <v>2</v>
      </c>
      <c r="H98" s="43">
        <v>0</v>
      </c>
      <c r="I98" s="43">
        <v>15</v>
      </c>
      <c r="J98" s="43">
        <v>71</v>
      </c>
      <c r="K98" s="44" t="s">
        <v>56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87</v>
      </c>
      <c r="F99" s="43">
        <v>30</v>
      </c>
      <c r="G99" s="43">
        <v>2</v>
      </c>
      <c r="H99" s="43">
        <v>1</v>
      </c>
      <c r="I99" s="43">
        <v>10</v>
      </c>
      <c r="J99" s="43">
        <v>52</v>
      </c>
      <c r="K99" s="44" t="s">
        <v>56</v>
      </c>
      <c r="L99" s="43"/>
    </row>
    <row r="100" spans="1:12" ht="15" x14ac:dyDescent="0.25">
      <c r="A100" s="23"/>
      <c r="B100" s="15"/>
      <c r="C100" s="11"/>
      <c r="D100" s="6" t="s">
        <v>78</v>
      </c>
      <c r="E100" s="42" t="s">
        <v>55</v>
      </c>
      <c r="F100" s="43">
        <v>30</v>
      </c>
      <c r="G100" s="43">
        <v>3</v>
      </c>
      <c r="H100" s="43">
        <v>1</v>
      </c>
      <c r="I100" s="43">
        <v>18</v>
      </c>
      <c r="J100" s="43">
        <v>98</v>
      </c>
      <c r="K100" s="44">
        <v>133</v>
      </c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SUM(F94:F101)</f>
        <v>740</v>
      </c>
      <c r="G102" s="19">
        <f>SUM(G94:G101)</f>
        <v>31</v>
      </c>
      <c r="H102" s="19">
        <f>SUM(H94:H101)</f>
        <v>33</v>
      </c>
      <c r="I102" s="19">
        <f>SUM(I94:I101)</f>
        <v>126</v>
      </c>
      <c r="J102" s="19">
        <f>SUM(J94:J101)</f>
        <v>926</v>
      </c>
      <c r="K102" s="25"/>
      <c r="L102" s="19">
        <f>SUM(L94:L101)</f>
        <v>131</v>
      </c>
    </row>
    <row r="103" spans="1:12" ht="15" x14ac:dyDescent="0.2">
      <c r="A103" s="29">
        <f>A88</f>
        <v>2</v>
      </c>
      <c r="B103" s="30">
        <f>B88</f>
        <v>1</v>
      </c>
      <c r="C103" s="51" t="s">
        <v>4</v>
      </c>
      <c r="D103" s="52"/>
      <c r="E103" s="31"/>
      <c r="F103" s="32">
        <f>F93+F102</f>
        <v>1290</v>
      </c>
      <c r="G103" s="32">
        <f>G93+G102</f>
        <v>52</v>
      </c>
      <c r="H103" s="32">
        <f>H93+H102</f>
        <v>49</v>
      </c>
      <c r="I103" s="32">
        <f>I93+I102</f>
        <v>195</v>
      </c>
      <c r="J103" s="32">
        <f>J93+J102</f>
        <v>1446</v>
      </c>
      <c r="K103" s="32"/>
      <c r="L103" s="32">
        <f>L93+L102</f>
        <v>230</v>
      </c>
    </row>
    <row r="104" spans="1:12" ht="15" x14ac:dyDescent="0.25">
      <c r="A104" s="14">
        <v>2</v>
      </c>
      <c r="B104" s="15">
        <v>2</v>
      </c>
      <c r="C104" s="22" t="s">
        <v>20</v>
      </c>
      <c r="D104" s="5" t="s">
        <v>21</v>
      </c>
      <c r="E104" s="39" t="s">
        <v>72</v>
      </c>
      <c r="F104" s="40">
        <v>150</v>
      </c>
      <c r="G104" s="40">
        <v>4</v>
      </c>
      <c r="H104" s="40">
        <v>5</v>
      </c>
      <c r="I104" s="40">
        <v>0</v>
      </c>
      <c r="J104" s="40">
        <v>150</v>
      </c>
      <c r="K104" s="41">
        <v>293</v>
      </c>
      <c r="L104" s="40">
        <v>99</v>
      </c>
    </row>
    <row r="105" spans="1:12" ht="15" x14ac:dyDescent="0.25">
      <c r="A105" s="14"/>
      <c r="B105" s="15"/>
      <c r="C105" s="11"/>
      <c r="D105" s="6" t="s">
        <v>28</v>
      </c>
      <c r="E105" s="42" t="s">
        <v>89</v>
      </c>
      <c r="F105" s="43">
        <v>90</v>
      </c>
      <c r="G105" s="43">
        <v>25</v>
      </c>
      <c r="H105" s="43">
        <v>23</v>
      </c>
      <c r="I105" s="43">
        <v>0</v>
      </c>
      <c r="J105" s="43">
        <v>307</v>
      </c>
      <c r="K105" s="44">
        <v>309</v>
      </c>
      <c r="L105" s="43"/>
    </row>
    <row r="106" spans="1:12" ht="15" x14ac:dyDescent="0.25">
      <c r="A106" s="14"/>
      <c r="B106" s="15"/>
      <c r="C106" s="11"/>
      <c r="D106" s="7" t="s">
        <v>22</v>
      </c>
      <c r="E106" s="42" t="s">
        <v>46</v>
      </c>
      <c r="F106" s="43">
        <v>200</v>
      </c>
      <c r="G106" s="43">
        <v>0</v>
      </c>
      <c r="H106" s="43">
        <v>0</v>
      </c>
      <c r="I106" s="43">
        <v>9</v>
      </c>
      <c r="J106" s="43">
        <v>37</v>
      </c>
      <c r="K106" s="44">
        <v>376</v>
      </c>
      <c r="L106" s="43"/>
    </row>
    <row r="107" spans="1:12" ht="15" x14ac:dyDescent="0.25">
      <c r="A107" s="14"/>
      <c r="B107" s="15"/>
      <c r="C107" s="11"/>
      <c r="D107" s="7" t="s">
        <v>23</v>
      </c>
      <c r="E107" s="42" t="s">
        <v>99</v>
      </c>
      <c r="F107" s="43">
        <v>30</v>
      </c>
      <c r="G107" s="43">
        <v>2</v>
      </c>
      <c r="H107" s="43">
        <v>1</v>
      </c>
      <c r="I107" s="43">
        <v>15</v>
      </c>
      <c r="J107" s="43">
        <v>79</v>
      </c>
      <c r="K107" s="44" t="s">
        <v>56</v>
      </c>
      <c r="L107" s="43"/>
    </row>
    <row r="108" spans="1:12" ht="15" x14ac:dyDescent="0.25">
      <c r="A108" s="14"/>
      <c r="B108" s="15"/>
      <c r="C108" s="11"/>
      <c r="D108" s="6" t="s">
        <v>78</v>
      </c>
      <c r="E108" s="42" t="s">
        <v>55</v>
      </c>
      <c r="F108" s="43">
        <v>30</v>
      </c>
      <c r="G108" s="43">
        <v>3</v>
      </c>
      <c r="H108" s="43">
        <v>1</v>
      </c>
      <c r="I108" s="43">
        <v>18</v>
      </c>
      <c r="J108" s="43">
        <v>98</v>
      </c>
      <c r="K108" s="44">
        <v>133</v>
      </c>
      <c r="L108" s="43"/>
    </row>
    <row r="109" spans="1:12" ht="15" x14ac:dyDescent="0.25">
      <c r="A109" s="16"/>
      <c r="B109" s="17"/>
      <c r="C109" s="8"/>
      <c r="D109" s="18" t="s">
        <v>33</v>
      </c>
      <c r="E109" s="9"/>
      <c r="F109" s="19">
        <f>SUM(F104:F108)</f>
        <v>500</v>
      </c>
      <c r="G109" s="19">
        <f>SUM(G104:G108)</f>
        <v>34</v>
      </c>
      <c r="H109" s="19">
        <f>SUM(H104:H108)</f>
        <v>30</v>
      </c>
      <c r="I109" s="19">
        <f>SUM(I104:I108)</f>
        <v>42</v>
      </c>
      <c r="J109" s="19">
        <f>SUM(J104:J108)</f>
        <v>671</v>
      </c>
      <c r="K109" s="25"/>
      <c r="L109" s="19">
        <f>SUM(L104:L108)</f>
        <v>99</v>
      </c>
    </row>
    <row r="110" spans="1:12" ht="15" x14ac:dyDescent="0.25">
      <c r="A110" s="13">
        <f>A104</f>
        <v>2</v>
      </c>
      <c r="B110" s="13">
        <f>B104</f>
        <v>2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14"/>
      <c r="B111" s="15"/>
      <c r="C111" s="11"/>
      <c r="D111" s="7" t="s">
        <v>27</v>
      </c>
      <c r="E111" s="42" t="s">
        <v>98</v>
      </c>
      <c r="F111" s="43">
        <v>250</v>
      </c>
      <c r="G111" s="43">
        <v>4</v>
      </c>
      <c r="H111" s="43">
        <v>8</v>
      </c>
      <c r="I111" s="43">
        <v>9</v>
      </c>
      <c r="J111" s="43">
        <v>125</v>
      </c>
      <c r="K111" s="44">
        <v>88</v>
      </c>
      <c r="L111" s="43">
        <v>131</v>
      </c>
    </row>
    <row r="112" spans="1:12" ht="15" x14ac:dyDescent="0.25">
      <c r="A112" s="14"/>
      <c r="B112" s="15"/>
      <c r="C112" s="11"/>
      <c r="D112" s="7" t="s">
        <v>28</v>
      </c>
      <c r="E112" s="42" t="s">
        <v>85</v>
      </c>
      <c r="F112" s="43">
        <v>90</v>
      </c>
      <c r="G112" s="43">
        <v>13</v>
      </c>
      <c r="H112" s="43">
        <v>27</v>
      </c>
      <c r="I112" s="43">
        <v>12</v>
      </c>
      <c r="J112" s="43">
        <v>350</v>
      </c>
      <c r="K112" s="44">
        <v>496</v>
      </c>
      <c r="L112" s="43"/>
    </row>
    <row r="113" spans="1:12" ht="15" x14ac:dyDescent="0.25">
      <c r="A113" s="14"/>
      <c r="B113" s="15"/>
      <c r="C113" s="11"/>
      <c r="D113" s="7" t="s">
        <v>29</v>
      </c>
      <c r="E113" s="42" t="s">
        <v>47</v>
      </c>
      <c r="F113" s="43">
        <v>150</v>
      </c>
      <c r="G113" s="43">
        <v>3</v>
      </c>
      <c r="H113" s="43">
        <v>7</v>
      </c>
      <c r="I113" s="43">
        <v>19</v>
      </c>
      <c r="J113" s="43">
        <v>151</v>
      </c>
      <c r="K113" s="44">
        <v>128</v>
      </c>
      <c r="L113" s="43"/>
    </row>
    <row r="114" spans="1:12" ht="15" x14ac:dyDescent="0.25">
      <c r="A114" s="14"/>
      <c r="B114" s="15"/>
      <c r="C114" s="11"/>
      <c r="D114" s="7" t="s">
        <v>30</v>
      </c>
      <c r="E114" s="42" t="s">
        <v>80</v>
      </c>
      <c r="F114" s="43">
        <v>200</v>
      </c>
      <c r="G114" s="43">
        <v>0</v>
      </c>
      <c r="H114" s="43">
        <v>0</v>
      </c>
      <c r="I114" s="43">
        <v>28</v>
      </c>
      <c r="J114" s="43">
        <v>109</v>
      </c>
      <c r="K114" s="44">
        <v>342</v>
      </c>
      <c r="L114" s="43"/>
    </row>
    <row r="115" spans="1:12" ht="15" x14ac:dyDescent="0.25">
      <c r="A115" s="14"/>
      <c r="B115" s="15"/>
      <c r="C115" s="11"/>
      <c r="D115" s="7" t="s">
        <v>31</v>
      </c>
      <c r="E115" s="42" t="s">
        <v>42</v>
      </c>
      <c r="F115" s="43">
        <v>30</v>
      </c>
      <c r="G115" s="43">
        <v>2</v>
      </c>
      <c r="H115" s="43">
        <v>0</v>
      </c>
      <c r="I115" s="43">
        <v>15</v>
      </c>
      <c r="J115" s="43">
        <v>71</v>
      </c>
      <c r="K115" s="44" t="s">
        <v>56</v>
      </c>
      <c r="L115" s="43"/>
    </row>
    <row r="116" spans="1:12" ht="15" x14ac:dyDescent="0.25">
      <c r="A116" s="14"/>
      <c r="B116" s="15"/>
      <c r="C116" s="11"/>
      <c r="D116" s="7" t="s">
        <v>32</v>
      </c>
      <c r="E116" s="42" t="s">
        <v>87</v>
      </c>
      <c r="F116" s="43">
        <v>30</v>
      </c>
      <c r="G116" s="43">
        <v>2</v>
      </c>
      <c r="H116" s="43">
        <v>1</v>
      </c>
      <c r="I116" s="43">
        <v>10</v>
      </c>
      <c r="J116" s="43">
        <v>52</v>
      </c>
      <c r="K116" s="44" t="s">
        <v>56</v>
      </c>
      <c r="L116" s="43"/>
    </row>
    <row r="117" spans="1:12" ht="15" x14ac:dyDescent="0.25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16"/>
      <c r="B118" s="17"/>
      <c r="C118" s="8"/>
      <c r="D118" s="18" t="s">
        <v>33</v>
      </c>
      <c r="E118" s="9"/>
      <c r="F118" s="19">
        <f>SUM(F110:F117)</f>
        <v>750</v>
      </c>
      <c r="G118" s="19">
        <f>SUM(G110:G117)</f>
        <v>24</v>
      </c>
      <c r="H118" s="19">
        <f>SUM(H110:H117)</f>
        <v>43</v>
      </c>
      <c r="I118" s="19">
        <f>SUM(I110:I117)</f>
        <v>93</v>
      </c>
      <c r="J118" s="19">
        <f>SUM(J110:J117)</f>
        <v>858</v>
      </c>
      <c r="K118" s="25"/>
      <c r="L118" s="19">
        <f>SUM(L110:L117)</f>
        <v>131</v>
      </c>
    </row>
    <row r="119" spans="1:12" ht="15" x14ac:dyDescent="0.2">
      <c r="A119" s="33">
        <f>A104</f>
        <v>2</v>
      </c>
      <c r="B119" s="33">
        <f>B104</f>
        <v>2</v>
      </c>
      <c r="C119" s="51" t="s">
        <v>4</v>
      </c>
      <c r="D119" s="52"/>
      <c r="E119" s="31"/>
      <c r="F119" s="32">
        <f>F109+F118</f>
        <v>1250</v>
      </c>
      <c r="G119" s="32">
        <f>G109+G118</f>
        <v>58</v>
      </c>
      <c r="H119" s="32">
        <f>H109+H118</f>
        <v>73</v>
      </c>
      <c r="I119" s="32">
        <f>I109+I118</f>
        <v>135</v>
      </c>
      <c r="J119" s="32">
        <f>J109+J118</f>
        <v>1529</v>
      </c>
      <c r="K119" s="32"/>
      <c r="L119" s="32">
        <f>L109+L118</f>
        <v>230</v>
      </c>
    </row>
    <row r="120" spans="1:12" ht="15" x14ac:dyDescent="0.25">
      <c r="A120" s="20">
        <v>2</v>
      </c>
      <c r="B120" s="21">
        <v>3</v>
      </c>
      <c r="C120" s="22" t="s">
        <v>20</v>
      </c>
      <c r="D120" s="5" t="s">
        <v>21</v>
      </c>
      <c r="E120" s="39" t="s">
        <v>71</v>
      </c>
      <c r="F120" s="40">
        <v>150</v>
      </c>
      <c r="G120" s="40">
        <v>15</v>
      </c>
      <c r="H120" s="40">
        <v>24</v>
      </c>
      <c r="I120" s="40">
        <v>3</v>
      </c>
      <c r="J120" s="40">
        <v>288</v>
      </c>
      <c r="K120" s="41">
        <v>210</v>
      </c>
      <c r="L120" s="40">
        <v>99</v>
      </c>
    </row>
    <row r="121" spans="1:12" ht="15" x14ac:dyDescent="0.25">
      <c r="A121" s="23"/>
      <c r="B121" s="15"/>
      <c r="C121" s="11"/>
      <c r="D121" s="6" t="s">
        <v>78</v>
      </c>
      <c r="E121" s="42" t="s">
        <v>90</v>
      </c>
      <c r="F121" s="43">
        <v>30</v>
      </c>
      <c r="G121" s="43">
        <v>1</v>
      </c>
      <c r="H121" s="43">
        <v>5</v>
      </c>
      <c r="I121" s="43">
        <v>5</v>
      </c>
      <c r="J121" s="43">
        <v>68</v>
      </c>
      <c r="K121" s="44">
        <v>131</v>
      </c>
      <c r="L121" s="43"/>
    </row>
    <row r="122" spans="1:12" ht="15" x14ac:dyDescent="0.25">
      <c r="A122" s="23"/>
      <c r="B122" s="15"/>
      <c r="C122" s="11"/>
      <c r="D122" s="7" t="s">
        <v>22</v>
      </c>
      <c r="E122" s="42" t="s">
        <v>51</v>
      </c>
      <c r="F122" s="43">
        <v>200</v>
      </c>
      <c r="G122" s="43">
        <v>0</v>
      </c>
      <c r="H122" s="43">
        <v>0</v>
      </c>
      <c r="I122" s="43">
        <v>15</v>
      </c>
      <c r="J122" s="43">
        <v>66</v>
      </c>
      <c r="K122" s="44">
        <v>398</v>
      </c>
      <c r="L122" s="43"/>
    </row>
    <row r="123" spans="1:12" ht="15.75" customHeight="1" x14ac:dyDescent="0.25">
      <c r="A123" s="23"/>
      <c r="B123" s="15"/>
      <c r="C123" s="11"/>
      <c r="D123" s="7" t="s">
        <v>23</v>
      </c>
      <c r="E123" s="42" t="s">
        <v>99</v>
      </c>
      <c r="F123" s="43">
        <v>30</v>
      </c>
      <c r="G123" s="43">
        <v>2</v>
      </c>
      <c r="H123" s="43">
        <v>1</v>
      </c>
      <c r="I123" s="43">
        <v>15</v>
      </c>
      <c r="J123" s="43">
        <v>79</v>
      </c>
      <c r="K123" s="44" t="s">
        <v>56</v>
      </c>
      <c r="L123" s="43"/>
    </row>
    <row r="124" spans="1:12" ht="15" x14ac:dyDescent="0.25">
      <c r="A124" s="23"/>
      <c r="B124" s="15"/>
      <c r="C124" s="11"/>
      <c r="D124" s="7" t="s">
        <v>24</v>
      </c>
      <c r="E124" s="42" t="s">
        <v>75</v>
      </c>
      <c r="F124" s="43">
        <v>120</v>
      </c>
      <c r="G124" s="43">
        <v>0</v>
      </c>
      <c r="H124" s="43">
        <v>0</v>
      </c>
      <c r="I124" s="43">
        <v>17</v>
      </c>
      <c r="J124" s="43">
        <v>62</v>
      </c>
      <c r="K124" s="44">
        <v>500</v>
      </c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4"/>
      <c r="B126" s="17"/>
      <c r="C126" s="8"/>
      <c r="D126" s="18" t="s">
        <v>33</v>
      </c>
      <c r="E126" s="9"/>
      <c r="F126" s="19">
        <f>SUM(F120:F125)</f>
        <v>530</v>
      </c>
      <c r="G126" s="19">
        <f>SUM(G120:G125)</f>
        <v>18</v>
      </c>
      <c r="H126" s="19">
        <f>SUM(H120:H125)</f>
        <v>30</v>
      </c>
      <c r="I126" s="19">
        <f>SUM(I120:I125)</f>
        <v>55</v>
      </c>
      <c r="J126" s="19">
        <f>SUM(J120:J125)</f>
        <v>563</v>
      </c>
      <c r="K126" s="25"/>
      <c r="L126" s="19">
        <f>SUM(L120:L125)</f>
        <v>99</v>
      </c>
    </row>
    <row r="127" spans="1:12" ht="15" x14ac:dyDescent="0.25">
      <c r="A127" s="26">
        <f>A120</f>
        <v>2</v>
      </c>
      <c r="B127" s="13">
        <f>B120</f>
        <v>3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27</v>
      </c>
      <c r="E128" s="42" t="s">
        <v>76</v>
      </c>
      <c r="F128" s="43">
        <v>250</v>
      </c>
      <c r="G128" s="43">
        <v>2</v>
      </c>
      <c r="H128" s="43">
        <v>5</v>
      </c>
      <c r="I128" s="43">
        <v>15</v>
      </c>
      <c r="J128" s="43">
        <v>116</v>
      </c>
      <c r="K128" s="44">
        <v>96</v>
      </c>
      <c r="L128" s="43">
        <v>131</v>
      </c>
    </row>
    <row r="129" spans="1:12" ht="15" x14ac:dyDescent="0.25">
      <c r="A129" s="23"/>
      <c r="B129" s="15"/>
      <c r="C129" s="11"/>
      <c r="D129" s="7" t="s">
        <v>28</v>
      </c>
      <c r="E129" s="42" t="s">
        <v>64</v>
      </c>
      <c r="F129" s="43">
        <v>90</v>
      </c>
      <c r="G129" s="43">
        <v>9</v>
      </c>
      <c r="H129" s="43">
        <v>20</v>
      </c>
      <c r="I129" s="43">
        <v>3</v>
      </c>
      <c r="J129" s="43">
        <v>294</v>
      </c>
      <c r="K129" s="44">
        <v>260</v>
      </c>
      <c r="L129" s="43"/>
    </row>
    <row r="130" spans="1:12" ht="15" x14ac:dyDescent="0.25">
      <c r="A130" s="23"/>
      <c r="B130" s="15"/>
      <c r="C130" s="11"/>
      <c r="D130" s="7" t="s">
        <v>29</v>
      </c>
      <c r="E130" s="42" t="s">
        <v>72</v>
      </c>
      <c r="F130" s="43">
        <v>150</v>
      </c>
      <c r="G130" s="43">
        <v>4</v>
      </c>
      <c r="H130" s="43">
        <v>5</v>
      </c>
      <c r="I130" s="43">
        <v>24</v>
      </c>
      <c r="J130" s="43">
        <v>150</v>
      </c>
      <c r="K130" s="44">
        <v>309</v>
      </c>
      <c r="L130" s="43"/>
    </row>
    <row r="131" spans="1:12" ht="15" x14ac:dyDescent="0.25">
      <c r="A131" s="23"/>
      <c r="B131" s="15"/>
      <c r="C131" s="11"/>
      <c r="D131" s="7" t="s">
        <v>30</v>
      </c>
      <c r="E131" s="42" t="s">
        <v>73</v>
      </c>
      <c r="F131" s="43">
        <v>200</v>
      </c>
      <c r="G131" s="43">
        <v>0</v>
      </c>
      <c r="H131" s="43">
        <v>0</v>
      </c>
      <c r="I131" s="43">
        <v>24</v>
      </c>
      <c r="J131" s="43">
        <v>101</v>
      </c>
      <c r="K131" s="44">
        <v>841</v>
      </c>
      <c r="L131" s="43"/>
    </row>
    <row r="132" spans="1:12" ht="15" x14ac:dyDescent="0.25">
      <c r="A132" s="23"/>
      <c r="B132" s="15"/>
      <c r="C132" s="11"/>
      <c r="D132" s="7" t="s">
        <v>31</v>
      </c>
      <c r="E132" s="42" t="s">
        <v>42</v>
      </c>
      <c r="F132" s="43">
        <v>30</v>
      </c>
      <c r="G132" s="43">
        <v>2</v>
      </c>
      <c r="H132" s="43">
        <v>0</v>
      </c>
      <c r="I132" s="43">
        <v>15</v>
      </c>
      <c r="J132" s="43">
        <v>71</v>
      </c>
      <c r="K132" s="44" t="s">
        <v>56</v>
      </c>
      <c r="L132" s="43"/>
    </row>
    <row r="133" spans="1:12" ht="15" x14ac:dyDescent="0.25">
      <c r="A133" s="23"/>
      <c r="B133" s="15"/>
      <c r="C133" s="11"/>
      <c r="D133" s="7" t="s">
        <v>32</v>
      </c>
      <c r="E133" s="42" t="s">
        <v>87</v>
      </c>
      <c r="F133" s="43">
        <v>30</v>
      </c>
      <c r="G133" s="43">
        <v>2</v>
      </c>
      <c r="H133" s="43">
        <v>1</v>
      </c>
      <c r="I133" s="43">
        <v>10</v>
      </c>
      <c r="J133" s="43">
        <v>52</v>
      </c>
      <c r="K133" s="44" t="s">
        <v>56</v>
      </c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SUM(F127:F134)</f>
        <v>750</v>
      </c>
      <c r="G135" s="19">
        <f>SUM(G127:G134)</f>
        <v>19</v>
      </c>
      <c r="H135" s="19">
        <f>SUM(H127:H134)</f>
        <v>31</v>
      </c>
      <c r="I135" s="19">
        <f>SUM(I127:I134)</f>
        <v>91</v>
      </c>
      <c r="J135" s="19">
        <f>SUM(J127:J134)</f>
        <v>784</v>
      </c>
      <c r="K135" s="25"/>
      <c r="L135" s="19">
        <f>SUM(L127:L134)</f>
        <v>131</v>
      </c>
    </row>
    <row r="136" spans="1:12" ht="15" x14ac:dyDescent="0.2">
      <c r="A136" s="29">
        <f>A120</f>
        <v>2</v>
      </c>
      <c r="B136" s="30">
        <f>B120</f>
        <v>3</v>
      </c>
      <c r="C136" s="51" t="s">
        <v>4</v>
      </c>
      <c r="D136" s="52"/>
      <c r="E136" s="31"/>
      <c r="F136" s="32">
        <f>F126+F135</f>
        <v>1280</v>
      </c>
      <c r="G136" s="32">
        <f>G126+G135</f>
        <v>37</v>
      </c>
      <c r="H136" s="32">
        <f>H126+H135</f>
        <v>61</v>
      </c>
      <c r="I136" s="32">
        <f>I126+I135</f>
        <v>146</v>
      </c>
      <c r="J136" s="32">
        <f>J126+J135</f>
        <v>1347</v>
      </c>
      <c r="K136" s="32"/>
      <c r="L136" s="32">
        <f>L126+L135</f>
        <v>230</v>
      </c>
    </row>
    <row r="137" spans="1:12" ht="15" x14ac:dyDescent="0.25">
      <c r="A137" s="20">
        <v>2</v>
      </c>
      <c r="B137" s="21">
        <v>4</v>
      </c>
      <c r="C137" s="22" t="s">
        <v>20</v>
      </c>
      <c r="D137" s="5" t="s">
        <v>21</v>
      </c>
      <c r="E137" s="42" t="s">
        <v>47</v>
      </c>
      <c r="F137" s="40">
        <v>150</v>
      </c>
      <c r="G137" s="40">
        <v>3</v>
      </c>
      <c r="H137" s="40">
        <v>7</v>
      </c>
      <c r="I137" s="40">
        <v>19</v>
      </c>
      <c r="J137" s="40">
        <v>151</v>
      </c>
      <c r="K137" s="41">
        <v>215</v>
      </c>
      <c r="L137" s="40">
        <v>99</v>
      </c>
    </row>
    <row r="138" spans="1:12" ht="15" x14ac:dyDescent="0.25">
      <c r="A138" s="23"/>
      <c r="B138" s="15"/>
      <c r="C138" s="11"/>
      <c r="D138" s="6" t="s">
        <v>28</v>
      </c>
      <c r="E138" s="42" t="s">
        <v>74</v>
      </c>
      <c r="F138" s="43">
        <v>90</v>
      </c>
      <c r="G138" s="43">
        <v>8</v>
      </c>
      <c r="H138" s="43">
        <v>6</v>
      </c>
      <c r="I138" s="43">
        <v>10</v>
      </c>
      <c r="J138" s="43">
        <v>122</v>
      </c>
      <c r="K138" s="44">
        <v>128</v>
      </c>
      <c r="L138" s="43"/>
    </row>
    <row r="139" spans="1:12" ht="15" x14ac:dyDescent="0.25">
      <c r="A139" s="23"/>
      <c r="B139" s="15"/>
      <c r="C139" s="11"/>
      <c r="D139" s="7" t="s">
        <v>22</v>
      </c>
      <c r="E139" s="42" t="s">
        <v>49</v>
      </c>
      <c r="F139" s="43">
        <v>200</v>
      </c>
      <c r="G139" s="43">
        <v>4</v>
      </c>
      <c r="H139" s="43">
        <v>4</v>
      </c>
      <c r="I139" s="43">
        <v>17</v>
      </c>
      <c r="J139" s="43">
        <v>122</v>
      </c>
      <c r="K139" s="44">
        <v>379</v>
      </c>
      <c r="L139" s="43"/>
    </row>
    <row r="140" spans="1:12" ht="15" x14ac:dyDescent="0.25">
      <c r="A140" s="23"/>
      <c r="B140" s="15"/>
      <c r="C140" s="11"/>
      <c r="D140" s="7" t="s">
        <v>23</v>
      </c>
      <c r="E140" s="42" t="s">
        <v>99</v>
      </c>
      <c r="F140" s="43">
        <v>30</v>
      </c>
      <c r="G140" s="43">
        <v>2</v>
      </c>
      <c r="H140" s="43">
        <v>1</v>
      </c>
      <c r="I140" s="43">
        <v>15</v>
      </c>
      <c r="J140" s="43">
        <v>79</v>
      </c>
      <c r="K140" s="44" t="s">
        <v>56</v>
      </c>
      <c r="L140" s="43"/>
    </row>
    <row r="141" spans="1:12" ht="15" x14ac:dyDescent="0.25">
      <c r="A141" s="23"/>
      <c r="B141" s="15"/>
      <c r="C141" s="11"/>
      <c r="D141" s="6" t="s">
        <v>59</v>
      </c>
      <c r="E141" s="42" t="s">
        <v>91</v>
      </c>
      <c r="F141" s="43">
        <v>30</v>
      </c>
      <c r="G141" s="43">
        <v>2</v>
      </c>
      <c r="H141" s="43">
        <v>5</v>
      </c>
      <c r="I141" s="43">
        <v>20</v>
      </c>
      <c r="J141" s="43">
        <v>139</v>
      </c>
      <c r="K141" s="44">
        <v>475</v>
      </c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4"/>
      <c r="B143" s="17"/>
      <c r="C143" s="8"/>
      <c r="D143" s="18" t="s">
        <v>33</v>
      </c>
      <c r="E143" s="9"/>
      <c r="F143" s="19">
        <f>SUM(F137:F142)</f>
        <v>500</v>
      </c>
      <c r="G143" s="19">
        <f>SUM(G137:G142)</f>
        <v>19</v>
      </c>
      <c r="H143" s="19">
        <f>SUM(H137:H142)</f>
        <v>23</v>
      </c>
      <c r="I143" s="19">
        <f>SUM(I137:I142)</f>
        <v>81</v>
      </c>
      <c r="J143" s="19">
        <f>SUM(J137:J142)</f>
        <v>613</v>
      </c>
      <c r="K143" s="25"/>
      <c r="L143" s="19">
        <f>SUM(L137:L142)</f>
        <v>99</v>
      </c>
    </row>
    <row r="144" spans="1:12" ht="15" x14ac:dyDescent="0.25">
      <c r="A144" s="26">
        <f>A137</f>
        <v>2</v>
      </c>
      <c r="B144" s="13">
        <f>B137</f>
        <v>4</v>
      </c>
      <c r="C144" s="10" t="s">
        <v>25</v>
      </c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27</v>
      </c>
      <c r="E145" s="42" t="s">
        <v>92</v>
      </c>
      <c r="F145" s="43">
        <v>250</v>
      </c>
      <c r="G145" s="43">
        <v>8</v>
      </c>
      <c r="H145" s="43">
        <v>8</v>
      </c>
      <c r="I145" s="43">
        <v>17</v>
      </c>
      <c r="J145" s="43">
        <v>164</v>
      </c>
      <c r="K145" s="44">
        <v>112</v>
      </c>
      <c r="L145" s="43">
        <v>131</v>
      </c>
    </row>
    <row r="146" spans="1:12" ht="15" x14ac:dyDescent="0.25">
      <c r="A146" s="23"/>
      <c r="B146" s="15"/>
      <c r="C146" s="11"/>
      <c r="D146" s="7" t="s">
        <v>28</v>
      </c>
      <c r="E146" s="42" t="s">
        <v>66</v>
      </c>
      <c r="F146" s="43">
        <v>200</v>
      </c>
      <c r="G146" s="43">
        <v>18</v>
      </c>
      <c r="H146" s="43">
        <v>36</v>
      </c>
      <c r="I146" s="43">
        <v>35</v>
      </c>
      <c r="J146" s="43">
        <v>578</v>
      </c>
      <c r="K146" s="44">
        <v>265</v>
      </c>
      <c r="L146" s="43"/>
    </row>
    <row r="147" spans="1:12" ht="15" x14ac:dyDescent="0.25">
      <c r="A147" s="23"/>
      <c r="B147" s="15"/>
      <c r="C147" s="11"/>
      <c r="D147" s="7" t="s">
        <v>30</v>
      </c>
      <c r="E147" s="42" t="s">
        <v>41</v>
      </c>
      <c r="F147" s="43">
        <v>200</v>
      </c>
      <c r="G147" s="43">
        <v>0</v>
      </c>
      <c r="H147" s="43">
        <v>0</v>
      </c>
      <c r="I147" s="43">
        <v>27</v>
      </c>
      <c r="J147" s="43">
        <v>109</v>
      </c>
      <c r="K147" s="44">
        <v>630</v>
      </c>
      <c r="L147" s="43"/>
    </row>
    <row r="148" spans="1:12" ht="15" x14ac:dyDescent="0.25">
      <c r="A148" s="23"/>
      <c r="B148" s="15"/>
      <c r="C148" s="11"/>
      <c r="D148" s="7" t="s">
        <v>31</v>
      </c>
      <c r="E148" s="42" t="s">
        <v>42</v>
      </c>
      <c r="F148" s="43">
        <v>30</v>
      </c>
      <c r="G148" s="43">
        <v>2</v>
      </c>
      <c r="H148" s="43">
        <v>0</v>
      </c>
      <c r="I148" s="43">
        <v>15</v>
      </c>
      <c r="J148" s="43">
        <v>71</v>
      </c>
      <c r="K148" s="44" t="s">
        <v>56</v>
      </c>
      <c r="L148" s="43"/>
    </row>
    <row r="149" spans="1:12" ht="15" x14ac:dyDescent="0.25">
      <c r="A149" s="23"/>
      <c r="B149" s="15"/>
      <c r="C149" s="11"/>
      <c r="D149" s="7" t="s">
        <v>32</v>
      </c>
      <c r="E149" s="42" t="s">
        <v>87</v>
      </c>
      <c r="F149" s="43">
        <v>30</v>
      </c>
      <c r="G149" s="43">
        <v>2</v>
      </c>
      <c r="H149" s="43">
        <v>1</v>
      </c>
      <c r="I149" s="43">
        <v>10</v>
      </c>
      <c r="J149" s="43">
        <v>52</v>
      </c>
      <c r="K149" s="44" t="s">
        <v>56</v>
      </c>
      <c r="L149" s="43"/>
    </row>
    <row r="150" spans="1:12" ht="15" x14ac:dyDescent="0.25">
      <c r="A150" s="23"/>
      <c r="B150" s="15"/>
      <c r="C150" s="11"/>
      <c r="D150" s="6" t="s">
        <v>24</v>
      </c>
      <c r="E150" s="42" t="s">
        <v>75</v>
      </c>
      <c r="F150" s="43">
        <v>120</v>
      </c>
      <c r="G150" s="43">
        <v>0</v>
      </c>
      <c r="H150" s="43">
        <v>0</v>
      </c>
      <c r="I150" s="43">
        <v>17</v>
      </c>
      <c r="J150" s="43">
        <v>62</v>
      </c>
      <c r="K150" s="44">
        <v>500</v>
      </c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SUM(F144:F151)</f>
        <v>830</v>
      </c>
      <c r="G152" s="19">
        <f>SUM(G144:G151)</f>
        <v>30</v>
      </c>
      <c r="H152" s="19">
        <f>SUM(H144:H151)</f>
        <v>45</v>
      </c>
      <c r="I152" s="19">
        <f>SUM(I144:I151)</f>
        <v>121</v>
      </c>
      <c r="J152" s="19">
        <f>SUM(J144:J151)</f>
        <v>1036</v>
      </c>
      <c r="K152" s="25"/>
      <c r="L152" s="19">
        <f>SUM(L144:L151)</f>
        <v>131</v>
      </c>
    </row>
    <row r="153" spans="1:12" ht="15" x14ac:dyDescent="0.2">
      <c r="A153" s="29">
        <f>A137</f>
        <v>2</v>
      </c>
      <c r="B153" s="30">
        <f>B137</f>
        <v>4</v>
      </c>
      <c r="C153" s="51" t="s">
        <v>4</v>
      </c>
      <c r="D153" s="52"/>
      <c r="E153" s="31"/>
      <c r="F153" s="32">
        <f>F143+F152</f>
        <v>1330</v>
      </c>
      <c r="G153" s="32">
        <f>G143+G152</f>
        <v>49</v>
      </c>
      <c r="H153" s="32">
        <f>H143+H152</f>
        <v>68</v>
      </c>
      <c r="I153" s="32">
        <f>I143+I152</f>
        <v>202</v>
      </c>
      <c r="J153" s="32">
        <f>J143+J152</f>
        <v>1649</v>
      </c>
      <c r="K153" s="32"/>
      <c r="L153" s="32">
        <f>L143+L152</f>
        <v>230</v>
      </c>
    </row>
    <row r="154" spans="1:12" ht="25.5" x14ac:dyDescent="0.25">
      <c r="A154" s="20">
        <v>2</v>
      </c>
      <c r="B154" s="21">
        <v>5</v>
      </c>
      <c r="C154" s="22" t="s">
        <v>20</v>
      </c>
      <c r="D154" s="5" t="s">
        <v>21</v>
      </c>
      <c r="E154" s="39" t="s">
        <v>93</v>
      </c>
      <c r="F154" s="40">
        <v>150</v>
      </c>
      <c r="G154" s="40">
        <v>8</v>
      </c>
      <c r="H154" s="40">
        <v>14</v>
      </c>
      <c r="I154" s="40">
        <v>41</v>
      </c>
      <c r="J154" s="40">
        <v>319</v>
      </c>
      <c r="K154" s="41">
        <v>500</v>
      </c>
      <c r="L154" s="40">
        <v>99</v>
      </c>
    </row>
    <row r="155" spans="1:12" ht="15" x14ac:dyDescent="0.25">
      <c r="A155" s="23"/>
      <c r="B155" s="15"/>
      <c r="C155" s="11"/>
      <c r="D155" s="6" t="s">
        <v>94</v>
      </c>
      <c r="E155" s="42" t="s">
        <v>97</v>
      </c>
      <c r="F155" s="43">
        <v>100</v>
      </c>
      <c r="G155" s="43">
        <v>4</v>
      </c>
      <c r="H155" s="43"/>
      <c r="I155" s="43">
        <v>19</v>
      </c>
      <c r="J155" s="43">
        <v>95</v>
      </c>
      <c r="K155" s="44">
        <v>431</v>
      </c>
      <c r="L155" s="43"/>
    </row>
    <row r="156" spans="1:12" ht="15" x14ac:dyDescent="0.25">
      <c r="A156" s="23"/>
      <c r="B156" s="15"/>
      <c r="C156" s="11"/>
      <c r="D156" s="7" t="s">
        <v>22</v>
      </c>
      <c r="E156" s="42" t="s">
        <v>46</v>
      </c>
      <c r="F156" s="43">
        <v>200</v>
      </c>
      <c r="G156" s="43">
        <v>0</v>
      </c>
      <c r="H156" s="43">
        <v>0</v>
      </c>
      <c r="I156" s="43">
        <v>9</v>
      </c>
      <c r="J156" s="43">
        <v>37</v>
      </c>
      <c r="K156" s="44">
        <v>376</v>
      </c>
      <c r="L156" s="43"/>
    </row>
    <row r="157" spans="1:12" ht="15" x14ac:dyDescent="0.25">
      <c r="A157" s="23"/>
      <c r="B157" s="15"/>
      <c r="C157" s="11"/>
      <c r="D157" s="7" t="s">
        <v>23</v>
      </c>
      <c r="E157" s="42" t="s">
        <v>52</v>
      </c>
      <c r="F157" s="43">
        <v>50</v>
      </c>
      <c r="G157" s="43">
        <v>7</v>
      </c>
      <c r="H157" s="43">
        <v>5</v>
      </c>
      <c r="I157" s="43">
        <v>10</v>
      </c>
      <c r="J157" s="43">
        <v>122</v>
      </c>
      <c r="K157" s="44">
        <v>3</v>
      </c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.75" customHeight="1" x14ac:dyDescent="0.25">
      <c r="A159" s="24"/>
      <c r="B159" s="17"/>
      <c r="C159" s="8"/>
      <c r="D159" s="18" t="s">
        <v>33</v>
      </c>
      <c r="E159" s="9"/>
      <c r="F159" s="19">
        <f>SUM(F154:F158)</f>
        <v>500</v>
      </c>
      <c r="G159" s="19">
        <f>SUM(G154:G158)</f>
        <v>19</v>
      </c>
      <c r="H159" s="19">
        <f>SUM(H154:H158)</f>
        <v>19</v>
      </c>
      <c r="I159" s="19">
        <f>SUM(I154:I158)</f>
        <v>79</v>
      </c>
      <c r="J159" s="19">
        <f>SUM(J154:J158)</f>
        <v>573</v>
      </c>
      <c r="K159" s="25"/>
      <c r="L159" s="19">
        <f>SUM(L154:L158)</f>
        <v>99</v>
      </c>
    </row>
    <row r="160" spans="1:12" ht="15" x14ac:dyDescent="0.25">
      <c r="A160" s="26">
        <f>A154</f>
        <v>2</v>
      </c>
      <c r="B160" s="13">
        <f>B154</f>
        <v>5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 t="s">
        <v>82</v>
      </c>
      <c r="F161" s="43">
        <v>250</v>
      </c>
      <c r="G161" s="43">
        <v>5</v>
      </c>
      <c r="H161" s="43">
        <v>8</v>
      </c>
      <c r="I161" s="43">
        <v>12</v>
      </c>
      <c r="J161" s="43">
        <v>140</v>
      </c>
      <c r="K161" s="44">
        <v>100</v>
      </c>
      <c r="L161" s="43">
        <v>131</v>
      </c>
    </row>
    <row r="162" spans="1:12" ht="15" x14ac:dyDescent="0.25">
      <c r="A162" s="23"/>
      <c r="B162" s="15"/>
      <c r="C162" s="11"/>
      <c r="D162" s="7" t="s">
        <v>28</v>
      </c>
      <c r="E162" s="42" t="s">
        <v>81</v>
      </c>
      <c r="F162" s="43">
        <v>200</v>
      </c>
      <c r="G162" s="43">
        <v>19</v>
      </c>
      <c r="H162" s="43">
        <v>21</v>
      </c>
      <c r="I162" s="43">
        <v>19</v>
      </c>
      <c r="J162" s="43">
        <v>337</v>
      </c>
      <c r="K162" s="44">
        <v>259</v>
      </c>
      <c r="L162" s="43"/>
    </row>
    <row r="163" spans="1:12" ht="15" x14ac:dyDescent="0.25">
      <c r="A163" s="23"/>
      <c r="B163" s="15"/>
      <c r="C163" s="11"/>
      <c r="D163" s="7" t="s">
        <v>30</v>
      </c>
      <c r="E163" s="42" t="s">
        <v>77</v>
      </c>
      <c r="F163" s="43">
        <v>200</v>
      </c>
      <c r="G163" s="43">
        <v>0</v>
      </c>
      <c r="H163" s="43">
        <v>0</v>
      </c>
      <c r="I163" s="43">
        <v>28</v>
      </c>
      <c r="J163" s="43">
        <v>109</v>
      </c>
      <c r="K163" s="44">
        <v>342</v>
      </c>
      <c r="L163" s="43"/>
    </row>
    <row r="164" spans="1:12" ht="15" x14ac:dyDescent="0.25">
      <c r="A164" s="23"/>
      <c r="B164" s="15"/>
      <c r="C164" s="11"/>
      <c r="D164" s="7" t="s">
        <v>31</v>
      </c>
      <c r="E164" s="42" t="s">
        <v>42</v>
      </c>
      <c r="F164" s="43">
        <v>30</v>
      </c>
      <c r="G164" s="43">
        <v>2</v>
      </c>
      <c r="H164" s="43">
        <v>0</v>
      </c>
      <c r="I164" s="43">
        <v>15</v>
      </c>
      <c r="J164" s="43">
        <v>71</v>
      </c>
      <c r="K164" s="44" t="s">
        <v>56</v>
      </c>
      <c r="L164" s="43"/>
    </row>
    <row r="165" spans="1:12" ht="15" x14ac:dyDescent="0.25">
      <c r="A165" s="23"/>
      <c r="B165" s="15"/>
      <c r="C165" s="11"/>
      <c r="D165" s="7" t="s">
        <v>32</v>
      </c>
      <c r="E165" s="42" t="s">
        <v>87</v>
      </c>
      <c r="F165" s="43">
        <v>30</v>
      </c>
      <c r="G165" s="43">
        <v>2</v>
      </c>
      <c r="H165" s="43">
        <v>1</v>
      </c>
      <c r="I165" s="43">
        <v>10</v>
      </c>
      <c r="J165" s="43">
        <v>52</v>
      </c>
      <c r="K165" s="44" t="s">
        <v>56</v>
      </c>
      <c r="L165" s="43"/>
    </row>
    <row r="166" spans="1:12" ht="25.5" x14ac:dyDescent="0.25">
      <c r="A166" s="23"/>
      <c r="B166" s="15"/>
      <c r="C166" s="11"/>
      <c r="D166" s="6" t="s">
        <v>78</v>
      </c>
      <c r="E166" s="42" t="s">
        <v>100</v>
      </c>
      <c r="F166" s="43">
        <v>60</v>
      </c>
      <c r="G166" s="43">
        <v>1</v>
      </c>
      <c r="H166" s="43">
        <v>3</v>
      </c>
      <c r="I166" s="43">
        <v>2</v>
      </c>
      <c r="J166" s="43">
        <v>41</v>
      </c>
      <c r="K166" s="44">
        <v>47</v>
      </c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SUM(F160:F167)</f>
        <v>770</v>
      </c>
      <c r="G168" s="19">
        <f>SUM(G160:G167)</f>
        <v>29</v>
      </c>
      <c r="H168" s="19">
        <f>SUM(H160:H167)</f>
        <v>33</v>
      </c>
      <c r="I168" s="19">
        <f>SUM(I160:I167)</f>
        <v>86</v>
      </c>
      <c r="J168" s="19">
        <f>SUM(J160:J167)</f>
        <v>750</v>
      </c>
      <c r="K168" s="25"/>
      <c r="L168" s="19">
        <f>SUM(L160:L167)</f>
        <v>131</v>
      </c>
    </row>
    <row r="169" spans="1:12" ht="15" x14ac:dyDescent="0.2">
      <c r="A169" s="29">
        <f>A154</f>
        <v>2</v>
      </c>
      <c r="B169" s="30">
        <f>B154</f>
        <v>5</v>
      </c>
      <c r="C169" s="51" t="s">
        <v>4</v>
      </c>
      <c r="D169" s="52"/>
      <c r="E169" s="31"/>
      <c r="F169" s="32">
        <f>F159+F168</f>
        <v>1270</v>
      </c>
      <c r="G169" s="32">
        <f>G159+G168</f>
        <v>48</v>
      </c>
      <c r="H169" s="32">
        <f>H159+H168</f>
        <v>52</v>
      </c>
      <c r="I169" s="32">
        <f>I159+I168</f>
        <v>165</v>
      </c>
      <c r="J169" s="32">
        <f>J159+J168</f>
        <v>1323</v>
      </c>
      <c r="K169" s="32"/>
      <c r="L169" s="32">
        <f>L159+L168</f>
        <v>230</v>
      </c>
    </row>
    <row r="170" spans="1:12" x14ac:dyDescent="0.2">
      <c r="A170" s="27"/>
      <c r="B170" s="28"/>
      <c r="C170" s="53" t="s">
        <v>5</v>
      </c>
      <c r="D170" s="53"/>
      <c r="E170" s="53"/>
      <c r="F170" s="34">
        <f>(F23+F39+F55+F72+F87+F103+F119+F136+F153+F169)/(IF(F23=0,0,1)+IF(F39=0,0,1)+IF(F55=0,0,1)+IF(F72=0,0,1)+IF(F87=0,0,1)+IF(F103=0,0,1)+IF(F119=0,0,1)+IF(F136=0,0,1)+IF(F153=0,0,1)+IF(F169=0,0,1))</f>
        <v>1276</v>
      </c>
      <c r="G170" s="34">
        <f>(G23+G39+G55+G72+G87+G103+G119+G136+G153+G169)/(IF(G23=0,0,1)+IF(G39=0,0,1)+IF(G55=0,0,1)+IF(G72=0,0,1)+IF(G87=0,0,1)+IF(G103=0,0,1)+IF(G119=0,0,1)+IF(G136=0,0,1)+IF(G153=0,0,1)+IF(G169=0,0,1))</f>
        <v>50.8</v>
      </c>
      <c r="H170" s="34">
        <f>(H23+H39+H55+H72+H87+H103+H119+H136+H153+H169)/(IF(H23=0,0,1)+IF(H39=0,0,1)+IF(H55=0,0,1)+IF(H72=0,0,1)+IF(H87=0,0,1)+IF(H103=0,0,1)+IF(H119=0,0,1)+IF(H136=0,0,1)+IF(H153=0,0,1)+IF(H169=0,0,1))</f>
        <v>59.3</v>
      </c>
      <c r="I170" s="34">
        <f>(I23+I39+I55+I72+I87+I103+I119+I136+I153+I169)/(IF(I23=0,0,1)+IF(I39=0,0,1)+IF(I55=0,0,1)+IF(I72=0,0,1)+IF(I87=0,0,1)+IF(I103=0,0,1)+IF(I119=0,0,1)+IF(I136=0,0,1)+IF(I153=0,0,1)+IF(I169=0,0,1))</f>
        <v>184.1</v>
      </c>
      <c r="J170" s="34">
        <f>(J23+J39+J55+J72+J87+J103+J119+J136+J153+J169)/(IF(J23=0,0,1)+IF(J39=0,0,1)+IF(J55=0,0,1)+IF(J72=0,0,1)+IF(J87=0,0,1)+IF(J103=0,0,1)+IF(J119=0,0,1)+IF(J136=0,0,1)+IF(J153=0,0,1)+IF(J169=0,0,1))</f>
        <v>1519.9</v>
      </c>
      <c r="K170" s="34"/>
      <c r="L170" s="34">
        <f>(L23+L39+L55+L72+L87+L103+L119+L136+L153+L169)/(IF(L23=0,0,1)+IF(L39=0,0,1)+IF(L55=0,0,1)+IF(L72=0,0,1)+IF(L87=0,0,1)+IF(L103=0,0,1)+IF(L119=0,0,1)+IF(L136=0,0,1)+IF(L153=0,0,1)+IF(L169=0,0,1))</f>
        <v>230</v>
      </c>
    </row>
  </sheetData>
  <sheetProtection formatCells="0" deleteColumns="0" deleteRows="0"/>
  <mergeCells count="14">
    <mergeCell ref="C1:E1"/>
    <mergeCell ref="H1:K1"/>
    <mergeCell ref="H2:K2"/>
    <mergeCell ref="C39:D39"/>
    <mergeCell ref="C55:D55"/>
    <mergeCell ref="C72:D72"/>
    <mergeCell ref="C87:D87"/>
    <mergeCell ref="C23:D23"/>
    <mergeCell ref="C170:E170"/>
    <mergeCell ref="C169:D169"/>
    <mergeCell ref="C103:D103"/>
    <mergeCell ref="C119:D119"/>
    <mergeCell ref="C136:D136"/>
    <mergeCell ref="C153:D15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Окишева</cp:lastModifiedBy>
  <cp:lastPrinted>2025-09-23T07:49:43Z</cp:lastPrinted>
  <dcterms:created xsi:type="dcterms:W3CDTF">2022-05-16T14:23:56Z</dcterms:created>
  <dcterms:modified xsi:type="dcterms:W3CDTF">2025-11-14T06:08:32Z</dcterms:modified>
</cp:coreProperties>
</file>